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4\UAF\San Onofre\Ajuste\"/>
    </mc:Choice>
  </mc:AlternateContent>
  <xr:revisionPtr revIDLastSave="19" documentId="8_{2FB109C7-64F3-4C13-BF31-8EA49FF050AB}" xr6:coauthVersionLast="47" xr6:coauthVersionMax="47" xr10:uidLastSave="{EB2002E7-D954-411D-85A0-5C8973CB1A9A}"/>
  <bookViews>
    <workbookView xWindow="-110" yWindow="-110" windowWidth="19420" windowHeight="10300" firstSheet="1" activeTab="1" xr2:uid="{00000000-000D-0000-FFFF-FFFF00000000}"/>
  </bookViews>
  <sheets>
    <sheet name="SIPRA" sheetId="6" r:id="rId1"/>
    <sheet name="Aptitud final San Onofre" sheetId="1" r:id="rId2"/>
    <sheet name="Lineas_optimizacion" sheetId="7" r:id="rId3"/>
  </sheets>
  <externalReferences>
    <externalReference r:id="rId4"/>
  </externalReferences>
  <definedNames>
    <definedName name="_xlnm._FilterDatabase" localSheetId="1" hidden="1">'Aptitud final San Onofre'!$A$1:$V$64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5" i="6" l="1"/>
  <c r="K245" i="6"/>
  <c r="K241" i="6"/>
  <c r="K237" i="6"/>
  <c r="K233" i="6"/>
  <c r="K229" i="6"/>
  <c r="K217" i="6"/>
  <c r="K209" i="6"/>
  <c r="K201" i="6"/>
  <c r="K193" i="6"/>
  <c r="K177" i="6"/>
  <c r="K173" i="6"/>
  <c r="K157" i="6"/>
  <c r="K153" i="6"/>
  <c r="K149" i="6"/>
  <c r="K141" i="6"/>
  <c r="K117" i="6"/>
  <c r="K105" i="6"/>
  <c r="K101" i="6"/>
  <c r="K85" i="6"/>
  <c r="K77" i="6"/>
  <c r="K65" i="6"/>
  <c r="K61" i="6"/>
  <c r="K45" i="6"/>
  <c r="K37" i="6"/>
  <c r="K29" i="6"/>
  <c r="K17" i="6"/>
  <c r="G17" i="6"/>
  <c r="H17" i="6"/>
  <c r="I17" i="6"/>
  <c r="J17" i="6"/>
  <c r="G29" i="6"/>
  <c r="H29" i="6"/>
  <c r="I29" i="6"/>
  <c r="J29" i="6"/>
  <c r="G37" i="6"/>
  <c r="H37" i="6"/>
  <c r="I37" i="6"/>
  <c r="J37" i="6"/>
  <c r="G45" i="6"/>
  <c r="H45" i="6"/>
  <c r="I45" i="6"/>
  <c r="J45" i="6"/>
  <c r="G61" i="6"/>
  <c r="H61" i="6"/>
  <c r="I61" i="6"/>
  <c r="J61" i="6"/>
  <c r="G65" i="6"/>
  <c r="H65" i="6"/>
  <c r="I65" i="6"/>
  <c r="J65" i="6"/>
  <c r="G77" i="6"/>
  <c r="H77" i="6"/>
  <c r="I77" i="6"/>
  <c r="J77" i="6"/>
  <c r="G85" i="6"/>
  <c r="H85" i="6"/>
  <c r="I85" i="6"/>
  <c r="J85" i="6"/>
  <c r="G101" i="6"/>
  <c r="H101" i="6"/>
  <c r="I101" i="6"/>
  <c r="J101" i="6"/>
  <c r="G105" i="6"/>
  <c r="H105" i="6"/>
  <c r="I105" i="6"/>
  <c r="J105" i="6"/>
  <c r="G109" i="6"/>
  <c r="H109" i="6"/>
  <c r="I109" i="6"/>
  <c r="G117" i="6"/>
  <c r="H117" i="6"/>
  <c r="I117" i="6"/>
  <c r="J117" i="6"/>
  <c r="G141" i="6"/>
  <c r="H141" i="6"/>
  <c r="I141" i="6"/>
  <c r="J141" i="6"/>
  <c r="G149" i="6"/>
  <c r="H149" i="6"/>
  <c r="I149" i="6"/>
  <c r="J149" i="6"/>
  <c r="G153" i="6"/>
  <c r="H153" i="6"/>
  <c r="I153" i="6"/>
  <c r="J153" i="6"/>
  <c r="G157" i="6"/>
  <c r="H157" i="6"/>
  <c r="I157" i="6"/>
  <c r="J157" i="6"/>
  <c r="G173" i="6"/>
  <c r="H173" i="6"/>
  <c r="I173" i="6"/>
  <c r="J173" i="6"/>
  <c r="G177" i="6"/>
  <c r="H177" i="6"/>
  <c r="I177" i="6"/>
  <c r="J177" i="6"/>
  <c r="G193" i="6"/>
  <c r="H193" i="6"/>
  <c r="I193" i="6"/>
  <c r="J193" i="6"/>
  <c r="G201" i="6"/>
  <c r="H201" i="6"/>
  <c r="I201" i="6"/>
  <c r="J201" i="6"/>
  <c r="G209" i="6"/>
  <c r="H209" i="6"/>
  <c r="I209" i="6"/>
  <c r="J209" i="6"/>
  <c r="G217" i="6"/>
  <c r="H217" i="6"/>
  <c r="I217" i="6"/>
  <c r="J217" i="6"/>
  <c r="G229" i="6"/>
  <c r="H229" i="6"/>
  <c r="I229" i="6"/>
  <c r="J229" i="6"/>
  <c r="G233" i="6"/>
  <c r="H233" i="6"/>
  <c r="I233" i="6"/>
  <c r="J233" i="6"/>
  <c r="G237" i="6"/>
  <c r="H237" i="6"/>
  <c r="I237" i="6"/>
  <c r="J237" i="6"/>
  <c r="G241" i="6"/>
  <c r="H241" i="6"/>
  <c r="I241" i="6"/>
  <c r="J241" i="6"/>
  <c r="G245" i="6"/>
  <c r="I245" i="6"/>
  <c r="J245" i="6"/>
  <c r="U64" i="1" l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D229" i="6"/>
  <c r="D233" i="6"/>
  <c r="D237" i="6"/>
  <c r="D241" i="6"/>
  <c r="N245" i="6"/>
  <c r="M245" i="6"/>
  <c r="L245" i="6"/>
  <c r="F245" i="6"/>
  <c r="N241" i="6"/>
  <c r="M241" i="6"/>
  <c r="L241" i="6"/>
  <c r="F241" i="6"/>
  <c r="N237" i="6"/>
  <c r="M237" i="6"/>
  <c r="L237" i="6"/>
  <c r="F237" i="6"/>
  <c r="N233" i="6"/>
  <c r="M233" i="6"/>
  <c r="L233" i="6"/>
  <c r="F233" i="6"/>
  <c r="N229" i="6"/>
  <c r="M229" i="6"/>
  <c r="L229" i="6"/>
  <c r="F229" i="6"/>
  <c r="N217" i="6"/>
  <c r="M217" i="6"/>
  <c r="L217" i="6"/>
  <c r="F217" i="6"/>
  <c r="N209" i="6"/>
  <c r="M209" i="6"/>
  <c r="L209" i="6"/>
  <c r="F209" i="6"/>
  <c r="N201" i="6"/>
  <c r="M201" i="6"/>
  <c r="F201" i="6"/>
  <c r="N193" i="6"/>
  <c r="M193" i="6"/>
  <c r="L193" i="6"/>
  <c r="F193" i="6"/>
  <c r="N177" i="6"/>
  <c r="M177" i="6"/>
  <c r="L177" i="6"/>
  <c r="F177" i="6"/>
  <c r="N173" i="6"/>
  <c r="M173" i="6"/>
  <c r="L173" i="6"/>
  <c r="F173" i="6"/>
  <c r="N157" i="6"/>
  <c r="M157" i="6"/>
  <c r="L157" i="6"/>
  <c r="F157" i="6"/>
  <c r="N153" i="6"/>
  <c r="M153" i="6"/>
  <c r="L153" i="6"/>
  <c r="F153" i="6"/>
  <c r="N149" i="6"/>
  <c r="M149" i="6"/>
  <c r="L149" i="6"/>
  <c r="F149" i="6"/>
  <c r="N141" i="6"/>
  <c r="M141" i="6"/>
  <c r="L141" i="6"/>
  <c r="F141" i="6"/>
  <c r="N117" i="6"/>
  <c r="M117" i="6"/>
  <c r="L117" i="6"/>
  <c r="F117" i="6"/>
  <c r="N109" i="6"/>
  <c r="M109" i="6"/>
  <c r="L109" i="6"/>
  <c r="F109" i="6"/>
  <c r="N105" i="6"/>
  <c r="M105" i="6"/>
  <c r="L105" i="6"/>
  <c r="F105" i="6"/>
  <c r="N101" i="6"/>
  <c r="M101" i="6"/>
  <c r="L101" i="6"/>
  <c r="F101" i="6"/>
  <c r="N85" i="6"/>
  <c r="M85" i="6"/>
  <c r="L85" i="6"/>
  <c r="F85" i="6"/>
  <c r="L77" i="6"/>
  <c r="N65" i="6"/>
  <c r="M65" i="6"/>
  <c r="L65" i="6"/>
  <c r="F65" i="6"/>
  <c r="N61" i="6"/>
  <c r="M61" i="6"/>
  <c r="L61" i="6"/>
  <c r="N45" i="6"/>
  <c r="M45" i="6"/>
  <c r="L45" i="6"/>
  <c r="F45" i="6"/>
  <c r="N37" i="6"/>
  <c r="M37" i="6"/>
  <c r="L37" i="6"/>
  <c r="F37" i="6"/>
  <c r="F33" i="6"/>
  <c r="N29" i="6"/>
  <c r="M29" i="6"/>
  <c r="L29" i="6"/>
  <c r="F29" i="6"/>
  <c r="M25" i="6"/>
  <c r="N17" i="6"/>
  <c r="M17" i="6"/>
  <c r="L17" i="6"/>
  <c r="F17" i="6"/>
  <c r="D249" i="6" l="1"/>
  <c r="D225" i="6"/>
  <c r="D221" i="6"/>
  <c r="D217" i="6"/>
  <c r="D213" i="6"/>
  <c r="D209" i="6"/>
  <c r="D205" i="6"/>
  <c r="D201" i="6"/>
  <c r="D197" i="6"/>
  <c r="D193" i="6"/>
  <c r="D189" i="6"/>
  <c r="D185" i="6"/>
  <c r="D181" i="6"/>
  <c r="D177" i="6"/>
  <c r="D173" i="6"/>
  <c r="D169" i="6"/>
  <c r="D165" i="6"/>
  <c r="D161" i="6"/>
  <c r="D157" i="6"/>
  <c r="D153" i="6"/>
  <c r="D149" i="6"/>
  <c r="C153" i="6"/>
  <c r="C157" i="6"/>
  <c r="C161" i="6"/>
  <c r="C165" i="6"/>
  <c r="C169" i="6"/>
  <c r="C173" i="6"/>
  <c r="C177" i="6"/>
  <c r="C181" i="6"/>
  <c r="C185" i="6"/>
  <c r="C189" i="6"/>
  <c r="C193" i="6"/>
  <c r="C197" i="6"/>
  <c r="C201" i="6"/>
  <c r="C205" i="6"/>
  <c r="C209" i="6"/>
  <c r="C213" i="6"/>
  <c r="C217" i="6"/>
  <c r="C221" i="6"/>
  <c r="C225" i="6"/>
  <c r="C229" i="6"/>
  <c r="C233" i="6"/>
  <c r="C237" i="6"/>
  <c r="C241" i="6"/>
  <c r="C245" i="6"/>
  <c r="C249" i="6"/>
  <c r="D145" i="6"/>
  <c r="D141" i="6"/>
  <c r="D137" i="6"/>
  <c r="D133" i="6"/>
  <c r="D129" i="6"/>
  <c r="D125" i="6"/>
  <c r="D121" i="6"/>
  <c r="D117" i="6"/>
  <c r="D113" i="6"/>
  <c r="D109" i="6"/>
  <c r="D105" i="6"/>
  <c r="D101" i="6"/>
  <c r="D97" i="6"/>
  <c r="D93" i="6"/>
  <c r="D89" i="6"/>
  <c r="D85" i="6"/>
  <c r="D81" i="6"/>
  <c r="D77" i="6"/>
  <c r="D73" i="6"/>
  <c r="D69" i="6"/>
  <c r="D65" i="6"/>
  <c r="D61" i="6"/>
  <c r="D57" i="6"/>
  <c r="D53" i="6"/>
  <c r="D49" i="6"/>
  <c r="D45" i="6"/>
  <c r="D41" i="6"/>
  <c r="D37" i="6"/>
  <c r="D33" i="6"/>
  <c r="D29" i="6"/>
  <c r="D25" i="6"/>
  <c r="D21" i="6"/>
  <c r="D17" i="6"/>
  <c r="D13" i="6"/>
  <c r="D9" i="6"/>
  <c r="D5" i="6"/>
  <c r="E249" i="6" l="1"/>
  <c r="E245" i="6"/>
  <c r="E241" i="6"/>
  <c r="E237" i="6"/>
  <c r="E233" i="6"/>
  <c r="E229" i="6"/>
  <c r="E225" i="6"/>
  <c r="E221" i="6"/>
  <c r="E217" i="6"/>
  <c r="E213" i="6"/>
  <c r="E209" i="6"/>
  <c r="E205" i="6"/>
  <c r="E201" i="6"/>
  <c r="E197" i="6"/>
  <c r="E193" i="6"/>
  <c r="E189" i="6"/>
  <c r="E185" i="6"/>
  <c r="E181" i="6"/>
  <c r="E177" i="6"/>
  <c r="E173" i="6"/>
  <c r="E169" i="6"/>
  <c r="E165" i="6"/>
  <c r="E161" i="6"/>
  <c r="E157" i="6"/>
  <c r="E153" i="6"/>
  <c r="E149" i="6"/>
  <c r="C149" i="6"/>
  <c r="E145" i="6"/>
  <c r="C145" i="6"/>
  <c r="E141" i="6"/>
  <c r="C141" i="6"/>
  <c r="E137" i="6"/>
  <c r="C137" i="6"/>
  <c r="E133" i="6"/>
  <c r="C133" i="6"/>
  <c r="E129" i="6"/>
  <c r="C129" i="6"/>
  <c r="E125" i="6"/>
  <c r="C125" i="6"/>
  <c r="E121" i="6"/>
  <c r="C121" i="6"/>
  <c r="E117" i="6"/>
  <c r="C117" i="6"/>
  <c r="E113" i="6"/>
  <c r="C113" i="6"/>
  <c r="E109" i="6"/>
  <c r="C109" i="6"/>
  <c r="E105" i="6"/>
  <c r="C105" i="6"/>
  <c r="E101" i="6"/>
  <c r="C101" i="6"/>
  <c r="E97" i="6"/>
  <c r="C97" i="6"/>
  <c r="E93" i="6"/>
  <c r="C93" i="6"/>
  <c r="E89" i="6"/>
  <c r="C89" i="6"/>
  <c r="E85" i="6"/>
  <c r="C85" i="6"/>
  <c r="E81" i="6"/>
  <c r="C81" i="6"/>
  <c r="C77" i="6" l="1"/>
  <c r="C73" i="6"/>
  <c r="C69" i="6"/>
  <c r="C65" i="6"/>
  <c r="C61" i="6"/>
  <c r="C57" i="6"/>
  <c r="C53" i="6"/>
  <c r="C49" i="6"/>
  <c r="C45" i="6"/>
  <c r="C41" i="6"/>
  <c r="C37" i="6"/>
  <c r="C33" i="6"/>
  <c r="C29" i="6"/>
  <c r="C25" i="6"/>
  <c r="C21" i="6"/>
  <c r="C17" i="6"/>
  <c r="C13" i="6"/>
  <c r="C9" i="6"/>
  <c r="C5" i="6"/>
  <c r="E77" i="6" l="1"/>
  <c r="E73" i="6"/>
  <c r="E69" i="6"/>
  <c r="E65" i="6"/>
  <c r="E61" i="6"/>
  <c r="E57" i="6"/>
  <c r="E53" i="6"/>
  <c r="E49" i="6"/>
  <c r="E45" i="6"/>
  <c r="E41" i="6"/>
  <c r="E37" i="6"/>
  <c r="E33" i="6"/>
  <c r="E29" i="6"/>
  <c r="E25" i="6"/>
  <c r="E21" i="6"/>
  <c r="E17" i="6"/>
  <c r="E13" i="6"/>
  <c r="E9" i="6"/>
  <c r="E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tc={23D05DE3-014A-4808-8C3D-63310FF0912E}</author>
  </authors>
  <commentList>
    <comment ref="A68" authorId="0" shapeId="0" xr:uid="{23D05DE3-014A-4808-8C3D-63310FF0912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@Miryam Gonzalez Villamil para este color no sería importante mencionar también ñame según la tabla?
Reply:
    ok </t>
      </text>
    </comment>
  </commentList>
</comments>
</file>

<file path=xl/sharedStrings.xml><?xml version="1.0" encoding="utf-8"?>
<sst xmlns="http://schemas.openxmlformats.org/spreadsheetml/2006/main" count="521" uniqueCount="104">
  <si>
    <t>UFH</t>
  </si>
  <si>
    <t>APTITUD</t>
  </si>
  <si>
    <t>maiz_tradicional</t>
  </si>
  <si>
    <t>maiz_hibrido</t>
  </si>
  <si>
    <t>arroz_secano</t>
  </si>
  <si>
    <t>ganadería_dp</t>
  </si>
  <si>
    <t>ganadería_carne</t>
  </si>
  <si>
    <t>porcicultura</t>
  </si>
  <si>
    <t>Ovinos</t>
  </si>
  <si>
    <t>avicultura_engorde</t>
  </si>
  <si>
    <t>avicultura_postura</t>
  </si>
  <si>
    <t>Piscicultura_tilapia</t>
  </si>
  <si>
    <t>Piscicultura_bocachico</t>
  </si>
  <si>
    <t>Piscicultura_cachama</t>
  </si>
  <si>
    <t>02Va-80</t>
  </si>
  <si>
    <t>Área total</t>
  </si>
  <si>
    <t>Apto</t>
  </si>
  <si>
    <t>No apto</t>
  </si>
  <si>
    <t>% aptitud</t>
  </si>
  <si>
    <t>02Wa-80</t>
  </si>
  <si>
    <t>03Va-73</t>
  </si>
  <si>
    <t>03Vai-73</t>
  </si>
  <si>
    <t>03Vb-73</t>
  </si>
  <si>
    <t>03Vc-73</t>
  </si>
  <si>
    <t>03Wa-73</t>
  </si>
  <si>
    <t>03Wb-73</t>
  </si>
  <si>
    <t>03Wc-73</t>
  </si>
  <si>
    <t>04Vai-67</t>
  </si>
  <si>
    <t>04Vc2s1-67</t>
  </si>
  <si>
    <t>04Vc-67</t>
  </si>
  <si>
    <t>04Vcs1-67</t>
  </si>
  <si>
    <t>04Wai-67</t>
  </si>
  <si>
    <t>04WaiE-67</t>
  </si>
  <si>
    <t>04Wc2s1-67</t>
  </si>
  <si>
    <t>04Wc-67</t>
  </si>
  <si>
    <t>04Wcs1-67</t>
  </si>
  <si>
    <t>05Van-61</t>
  </si>
  <si>
    <t>05Vb-61</t>
  </si>
  <si>
    <t>05Vd-61</t>
  </si>
  <si>
    <t>05Vds1-61</t>
  </si>
  <si>
    <t>06Va-55</t>
  </si>
  <si>
    <t>06Vai-55</t>
  </si>
  <si>
    <t>06Vb-55</t>
  </si>
  <si>
    <t>06Vc2s2-55</t>
  </si>
  <si>
    <t>06Vc-55</t>
  </si>
  <si>
    <t>06Vd2s1-55</t>
  </si>
  <si>
    <t>06Vd-55</t>
  </si>
  <si>
    <t>06Vds1-55</t>
  </si>
  <si>
    <t>06Wa-55</t>
  </si>
  <si>
    <t>06Wai-55</t>
  </si>
  <si>
    <t>06Wds1-55</t>
  </si>
  <si>
    <t>07Va-49</t>
  </si>
  <si>
    <t>07Vai-49</t>
  </si>
  <si>
    <t>07Vb2-49</t>
  </si>
  <si>
    <t>07Vb-49</t>
  </si>
  <si>
    <t>07Vbi-49</t>
  </si>
  <si>
    <t>07Vd2s2-49</t>
  </si>
  <si>
    <t>07Ve2s1-49</t>
  </si>
  <si>
    <t>07Ve-49</t>
  </si>
  <si>
    <t>07Ves1-49</t>
  </si>
  <si>
    <t>07Wai-49</t>
  </si>
  <si>
    <t>07Wbi-49</t>
  </si>
  <si>
    <t>07Wes1-49</t>
  </si>
  <si>
    <t>08Vain-44</t>
  </si>
  <si>
    <t>08Vb2s1-44</t>
  </si>
  <si>
    <t>08WaiE-44</t>
  </si>
  <si>
    <t>08Wain-44</t>
  </si>
  <si>
    <t>09Ve2s2-38</t>
  </si>
  <si>
    <t>09Vf-38</t>
  </si>
  <si>
    <t>09Vfs1-38</t>
  </si>
  <si>
    <t>10Vai-30</t>
  </si>
  <si>
    <t>10Vb2s2-30</t>
  </si>
  <si>
    <t>10Vf2s1-30</t>
  </si>
  <si>
    <t>10Wai-30</t>
  </si>
  <si>
    <t>13Vains3-6</t>
  </si>
  <si>
    <t>13Vais3-6</t>
  </si>
  <si>
    <t>13Vbs3-6</t>
  </si>
  <si>
    <t>13WaiEs3-6</t>
  </si>
  <si>
    <t>13Wais3-6</t>
  </si>
  <si>
    <t>13Wcs3-6</t>
  </si>
  <si>
    <t>platano</t>
  </si>
  <si>
    <t>frijol_caupi</t>
  </si>
  <si>
    <t>ñame</t>
  </si>
  <si>
    <t>yuca</t>
  </si>
  <si>
    <t>ahuyama</t>
  </si>
  <si>
    <t>ajonjoli</t>
  </si>
  <si>
    <t>berenjena</t>
  </si>
  <si>
    <t>patilla</t>
  </si>
  <si>
    <t>ovinos</t>
  </si>
  <si>
    <t xml:space="preserve">avicultura_engorde </t>
  </si>
  <si>
    <t>piscicutura_tilapia</t>
  </si>
  <si>
    <t>piscicutura_bocachico</t>
  </si>
  <si>
    <t>piscicutura_cachama</t>
  </si>
  <si>
    <t>Total</t>
  </si>
  <si>
    <t>Ruta SIPRA</t>
  </si>
  <si>
    <t xml:space="preserve">Ruta tablero no zonificadas </t>
  </si>
  <si>
    <t>Se flexibliza aptitud condicionada para esa UFH debido a que en territorio se reporta la importancia de la línea para esa UFH, se levantan costos  para el cultivo de arroz .</t>
  </si>
  <si>
    <t>Se flexibliza aptitud condicionada para esa UFH debido a que en territorio se reporta la importancia de la línea para esa UFH (taller 1 matriz 1), y se levantan costos  para el cultivo de yuca .</t>
  </si>
  <si>
    <t>Se flexibliza aptitud condicionada para esa UFH debido a que en territorio se reporta la importancia de la línea para esa UFH (taller 1,2,3 y 4 matriz 1 ), y se levantan costos para el cultivo de ñame.</t>
  </si>
  <si>
    <t>Se flexibliza aptitud condicionada para esa UFH debido a que en territorio se reporta la importancia de la línea para esa UFH (taller 2 matriz 2 ), y se levantan costos  para el cultivo de ajonjoli .</t>
  </si>
  <si>
    <t>Se flexibliza aptitud condicionada para estas UFH debido a que en territorio se reporta la importancia de las líneas las cuales fueron validadas en los talleres 1, 2 y 4.</t>
  </si>
  <si>
    <t>Se flexibiliza aptitud toda vez que en esta UFH se recogio la información de costos, la linea pecuaria no tiene requerimiento de suelo específico y cumple con el requerimiento de clima.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</si>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</sst>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rgb="FF444444"/>
      <name val="Aptos Narrow"/>
      <charset val="1"/>
    </font>
    <font>
      <b/>
      <sz val="11"/>
      <color theme="0"/>
      <name val="Calibri"/>
      <family val="2"/>
      <scheme val="minor"/>
    </font>
    <font>
      <b/>
      <sz val="10"/>
      <name val="Arial"/>
    </font>
    <font>
      <b/>
      <sz val="10"/>
      <color rgb="FF000000"/>
      <name val="Arial"/>
    </font>
    <font>
      <b/>
      <sz val="10"/>
      <color theme="0"/>
      <name val="Arial"/>
    </font>
  </fonts>
  <fills count="22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235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/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10" fontId="0" fillId="9" borderId="4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6" fillId="15" borderId="2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2" fillId="17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0" borderId="4" xfId="0" applyFont="1" applyBorder="1"/>
    <xf numFmtId="0" fontId="4" fillId="6" borderId="6" xfId="0" applyFont="1" applyFill="1" applyBorder="1"/>
    <xf numFmtId="0" fontId="5" fillId="0" borderId="17" xfId="0" applyFont="1" applyBorder="1"/>
    <xf numFmtId="0" fontId="4" fillId="21" borderId="6" xfId="0" applyFont="1" applyFill="1" applyBorder="1"/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16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3" fillId="15" borderId="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0" fontId="0" fillId="20" borderId="1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20" borderId="1" xfId="1" applyNumberFormat="1" applyFont="1" applyFill="1" applyBorder="1" applyAlignment="1">
      <alignment horizontal="center" vertical="center"/>
    </xf>
    <xf numFmtId="10" fontId="0" fillId="20" borderId="4" xfId="1" applyNumberFormat="1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wrapText="1"/>
    </xf>
    <xf numFmtId="0" fontId="10" fillId="12" borderId="0" xfId="0" applyFont="1" applyFill="1" applyAlignment="1">
      <alignment horizontal="center" wrapText="1"/>
    </xf>
    <xf numFmtId="0" fontId="2" fillId="15" borderId="9" xfId="0" applyFont="1" applyFill="1" applyBorder="1" applyAlignment="1">
      <alignment horizontal="left" vertical="center" wrapText="1"/>
    </xf>
    <xf numFmtId="0" fontId="2" fillId="15" borderId="10" xfId="0" applyFont="1" applyFill="1" applyBorder="1" applyAlignment="1">
      <alignment horizontal="left" vertical="center" wrapText="1"/>
    </xf>
    <xf numFmtId="0" fontId="2" fillId="15" borderId="11" xfId="0" applyFont="1" applyFill="1" applyBorder="1" applyAlignment="1">
      <alignment horizontal="left" vertical="center" wrapText="1"/>
    </xf>
    <xf numFmtId="0" fontId="2" fillId="15" borderId="12" xfId="0" applyFont="1" applyFill="1" applyBorder="1" applyAlignment="1">
      <alignment horizontal="left" vertical="center" wrapText="1"/>
    </xf>
    <xf numFmtId="0" fontId="2" fillId="15" borderId="0" xfId="0" applyFont="1" applyFill="1" applyAlignment="1">
      <alignment horizontal="left" vertical="center" wrapText="1"/>
    </xf>
    <xf numFmtId="0" fontId="2" fillId="15" borderId="13" xfId="0" applyFont="1" applyFill="1" applyBorder="1" applyAlignment="1">
      <alignment horizontal="left" vertical="center" wrapText="1"/>
    </xf>
    <xf numFmtId="0" fontId="2" fillId="15" borderId="14" xfId="0" applyFont="1" applyFill="1" applyBorder="1" applyAlignment="1">
      <alignment horizontal="left" vertical="center" wrapText="1"/>
    </xf>
    <xf numFmtId="0" fontId="2" fillId="15" borderId="15" xfId="0" applyFont="1" applyFill="1" applyBorder="1" applyAlignment="1">
      <alignment horizontal="left" vertical="center" wrapText="1"/>
    </xf>
    <xf numFmtId="0" fontId="2" fillId="15" borderId="16" xfId="0" applyFont="1" applyFill="1" applyBorder="1" applyAlignment="1">
      <alignment horizontal="left" vertical="center" wrapText="1"/>
    </xf>
    <xf numFmtId="0" fontId="2" fillId="19" borderId="7" xfId="0" applyFont="1" applyFill="1" applyBorder="1" applyAlignment="1">
      <alignment horizontal="left" vertical="center" wrapText="1"/>
    </xf>
    <xf numFmtId="0" fontId="2" fillId="19" borderId="8" xfId="0" applyFont="1" applyFill="1" applyBorder="1" applyAlignment="1">
      <alignment horizontal="left" vertical="center" wrapText="1"/>
    </xf>
    <xf numFmtId="0" fontId="2" fillId="19" borderId="9" xfId="0" applyFont="1" applyFill="1" applyBorder="1" applyAlignment="1">
      <alignment horizontal="left" vertical="center" wrapText="1"/>
    </xf>
    <xf numFmtId="0" fontId="2" fillId="19" borderId="10" xfId="0" applyFont="1" applyFill="1" applyBorder="1" applyAlignment="1">
      <alignment horizontal="left" vertical="center" wrapText="1"/>
    </xf>
    <xf numFmtId="0" fontId="2" fillId="19" borderId="11" xfId="0" applyFont="1" applyFill="1" applyBorder="1" applyAlignment="1">
      <alignment horizontal="left" vertical="center" wrapText="1"/>
    </xf>
    <xf numFmtId="0" fontId="2" fillId="19" borderId="12" xfId="0" applyFont="1" applyFill="1" applyBorder="1" applyAlignment="1">
      <alignment horizontal="left" vertical="center" wrapText="1"/>
    </xf>
    <xf numFmtId="0" fontId="2" fillId="19" borderId="0" xfId="0" applyFont="1" applyFill="1" applyAlignment="1">
      <alignment horizontal="left" vertical="center" wrapText="1"/>
    </xf>
    <xf numFmtId="0" fontId="2" fillId="19" borderId="13" xfId="0" applyFont="1" applyFill="1" applyBorder="1" applyAlignment="1">
      <alignment horizontal="left" vertical="center" wrapText="1"/>
    </xf>
    <xf numFmtId="0" fontId="2" fillId="19" borderId="14" xfId="0" applyFont="1" applyFill="1" applyBorder="1" applyAlignment="1">
      <alignment horizontal="left" vertical="center" wrapText="1"/>
    </xf>
    <xf numFmtId="0" fontId="2" fillId="19" borderId="15" xfId="0" applyFont="1" applyFill="1" applyBorder="1" applyAlignment="1">
      <alignment horizontal="left" vertical="center" wrapText="1"/>
    </xf>
    <xf numFmtId="0" fontId="2" fillId="19" borderId="16" xfId="0" applyFont="1" applyFill="1" applyBorder="1" applyAlignment="1">
      <alignment horizontal="left" vertical="center" wrapText="1"/>
    </xf>
    <xf numFmtId="0" fontId="2" fillId="6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548235"/>
      <color rgb="FF8EA9DB"/>
      <color rgb="FFCC0000"/>
      <color rgb="FFDDEBF7"/>
      <color rgb="FFC6E0B4"/>
      <color rgb="FF421EC8"/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2-4AC1-98B2-806EBD2760DA}"/>
              </c:ext>
            </c:extLst>
          </c:dPt>
          <c:dPt>
            <c:idx val="1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F5-42DA-8004-399020049EB0}"/>
              </c:ext>
            </c:extLst>
          </c:dPt>
          <c:dPt>
            <c:idx val="2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F5-42DA-8004-399020049EB0}"/>
              </c:ext>
            </c:extLst>
          </c:dPt>
          <c:dPt>
            <c:idx val="3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F5-42DA-8004-399020049EB0}"/>
              </c:ext>
            </c:extLst>
          </c:dPt>
          <c:dPt>
            <c:idx val="4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CF5-42DA-8004-399020049EB0}"/>
              </c:ext>
            </c:extLst>
          </c:dPt>
          <c:dPt>
            <c:idx val="5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6FB-42C1-9AF5-EBE2C5FC7CA5}"/>
              </c:ext>
            </c:extLst>
          </c:dPt>
          <c:dPt>
            <c:idx val="6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60-41EE-8F41-B20CA8F1A7DB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2-4AC1-98B2-806EBD2760DA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6FB-42C1-9AF5-EBE2C5FC7CA5}"/>
              </c:ext>
            </c:extLst>
          </c:dPt>
          <c:dPt>
            <c:idx val="9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6FB-42C1-9AF5-EBE2C5FC7CA5}"/>
              </c:ext>
            </c:extLst>
          </c:dPt>
          <c:dPt>
            <c:idx val="10"/>
            <c:invertIfNegative val="0"/>
            <c:bubble3D val="0"/>
            <c:spPr>
              <a:solidFill>
                <a:srgbClr val="54823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6FB-42C1-9AF5-EBE2C5FC7CA5}"/>
              </c:ext>
            </c:extLst>
          </c:dPt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6FB-42C1-9AF5-EBE2C5FC7C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San Onofre'!$A$91:$A$110</c:f>
              <c:strCache>
                <c:ptCount val="20"/>
                <c:pt idx="0">
                  <c:v>piscicutura_bocachico</c:v>
                </c:pt>
                <c:pt idx="1">
                  <c:v>arroz_secano</c:v>
                </c:pt>
                <c:pt idx="2">
                  <c:v>ñame</c:v>
                </c:pt>
                <c:pt idx="3">
                  <c:v>ahuyama</c:v>
                </c:pt>
                <c:pt idx="4">
                  <c:v>berenjena</c:v>
                </c:pt>
                <c:pt idx="5">
                  <c:v>patilla</c:v>
                </c:pt>
                <c:pt idx="6">
                  <c:v>yuca</c:v>
                </c:pt>
                <c:pt idx="7">
                  <c:v>ajonjoli</c:v>
                </c:pt>
                <c:pt idx="8">
                  <c:v>maiz_hibrido</c:v>
                </c:pt>
                <c:pt idx="9">
                  <c:v>platano</c:v>
                </c:pt>
                <c:pt idx="10">
                  <c:v>frijol_caupi</c:v>
                </c:pt>
                <c:pt idx="11">
                  <c:v>ganadería_dp</c:v>
                </c:pt>
                <c:pt idx="12">
                  <c:v>ganadería_carne</c:v>
                </c:pt>
                <c:pt idx="13">
                  <c:v>ovinos</c:v>
                </c:pt>
                <c:pt idx="14">
                  <c:v>maiz_tradicional</c:v>
                </c:pt>
                <c:pt idx="15">
                  <c:v>piscicutura_tilapia</c:v>
                </c:pt>
                <c:pt idx="16">
                  <c:v>piscicutura_cachama</c:v>
                </c:pt>
                <c:pt idx="17">
                  <c:v>porcicultura</c:v>
                </c:pt>
                <c:pt idx="18">
                  <c:v>avicultura_engorde </c:v>
                </c:pt>
                <c:pt idx="19">
                  <c:v>avicultura_postura</c:v>
                </c:pt>
              </c:strCache>
            </c:strRef>
          </c:cat>
          <c:val>
            <c:numRef>
              <c:f>'Aptitud final San Onofre'!$B$91:$B$110</c:f>
              <c:numCache>
                <c:formatCode>General</c:formatCode>
                <c:ptCount val="20"/>
                <c:pt idx="0">
                  <c:v>1</c:v>
                </c:pt>
                <c:pt idx="1">
                  <c:v>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35</c:v>
                </c:pt>
                <c:pt idx="10">
                  <c:v>37</c:v>
                </c:pt>
                <c:pt idx="11">
                  <c:v>41</c:v>
                </c:pt>
                <c:pt idx="12">
                  <c:v>42</c:v>
                </c:pt>
                <c:pt idx="13">
                  <c:v>42</c:v>
                </c:pt>
                <c:pt idx="14">
                  <c:v>46</c:v>
                </c:pt>
                <c:pt idx="15">
                  <c:v>47</c:v>
                </c:pt>
                <c:pt idx="16">
                  <c:v>49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0-41EE-8F41-B20CA8F1A7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0"/>
        <c:axId val="497707968"/>
        <c:axId val="223141216"/>
      </c:barChart>
      <c:catAx>
        <c:axId val="49770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41216"/>
        <c:crosses val="autoZero"/>
        <c:auto val="1"/>
        <c:lblAlgn val="ctr"/>
        <c:lblOffset val="100"/>
        <c:noMultiLvlLbl val="0"/>
      </c:catAx>
      <c:valAx>
        <c:axId val="223141216"/>
        <c:scaling>
          <c:orientation val="minMax"/>
          <c:max val="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7541036003028649"/>
              <c:y val="0.918440667033613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07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ocumenttasks/documenttask1.xml><?xml version="1.0" encoding="utf-8"?>
<Tasks xmlns="http://schemas.microsoft.com/office/tasks/2019/documenttasks">
  <Task id="{20298895-F113-463D-A9C3-3A6EB1AFB14C}">
    <Anchor>
      <Comment id="{23D05DE3-014A-4808-8C3D-63310FF0912E}"/>
    </Anchor>
    <History>
      <Event time="2024-07-26T20:14:35.59" id="{8AB58E5E-EB92-4B89-9034-1EDB8D4AADA4}">
        <Attribution userId="S::hugo.isaza@ant.gov.co::908fd1b5-3913-4899-ba60-fb8d7fee88b1" userName="Hugo Andres Isaza Vega" userProvider="AD"/>
        <Anchor>
          <Comment id="{23D05DE3-014A-4808-8C3D-63310FF0912E}"/>
        </Anchor>
        <Create/>
      </Event>
      <Event time="2024-07-26T20:14:35.59" id="{390EF8A1-1E77-4224-BCFB-F8FB8E8FD820}">
        <Attribution userId="S::hugo.isaza@ant.gov.co::908fd1b5-3913-4899-ba60-fb8d7fee88b1" userName="Hugo Andres Isaza Vega" userProvider="AD"/>
        <Anchor>
          <Comment id="{23D05DE3-014A-4808-8C3D-63310FF0912E}"/>
        </Anchor>
        <Assign userId="S::miryam.gonzalez@ant.gov.co::7ffd7972-869e-4073-a4c1-9b2fac358a64" userName="Miryam Gonzalez Villamil" userProvider="AD"/>
      </Event>
      <Event time="2024-07-26T20:14:35.59" id="{5A97F93A-2157-46D9-B5BE-AE04D5EE1C61}">
        <Attribution userId="S::hugo.isaza@ant.gov.co::908fd1b5-3913-4899-ba60-fb8d7fee88b1" userName="Hugo Andres Isaza Vega" userProvider="AD"/>
        <Anchor>
          <Comment id="{23D05DE3-014A-4808-8C3D-63310FF0912E}"/>
        </Anchor>
        <SetTitle title="@Miryam Gonzalez Villamil para este color no sería importante mencionar también ñame según la tabla?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93</xdr:row>
      <xdr:rowOff>19050</xdr:rowOff>
    </xdr:from>
    <xdr:to>
      <xdr:col>14</xdr:col>
      <xdr:colOff>104775</xdr:colOff>
      <xdr:row>114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E7EB0D-DA56-81D0-DAFC-E8014F95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ryam Gonzalez Villamil" id="{7AD9E1CF-5BB1-4454-ABF7-FA857ECF3D40}" userId="miryam.gonzalez@ant.gov.co" providerId="PeoplePicker"/>
  <person displayName="Hugo Andres Isaza Vega" id="{73FD6FE2-BFD7-4D7B-9FF4-DFE4F825783A}" userId="S::hugo.isaza@ant.gov.co::908fd1b5-3913-4899-ba60-fb8d7fee88b1" providerId="AD"/>
  <person displayName="Miryam Gonzalez Villamil" id="{CCDE0B82-6D1A-4326-8FFE-2EDC5A46F6D5}" userId="S::miryam.gonzalez@ant.gov.co::7ffd7972-869e-4073-a4c1-9b2fac358a6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8" dT="2024-07-26T20:14:36.21" personId="{73FD6FE2-BFD7-4D7B-9FF4-DFE4F825783A}" id="{23D05DE3-014A-4808-8C3D-63310FF0912E}">
    <text>@Miryam Gonzalez Villamil para este color no sería importante mencionar también ñame según la tabla?</text>
    <mentions>
      <mention mentionpersonId="{7AD9E1CF-5BB1-4454-ABF7-FA857ECF3D40}" mentionId="{17208F68-F62D-4186-9148-280B75AB064D}" startIndex="0" length="25"/>
    </mentions>
  </threadedComment>
  <threadedComment ref="A68" dT="2024-07-26T20:23:19.61" personId="{CCDE0B82-6D1A-4326-8FFE-2EDC5A46F6D5}" id="{FAF44EA2-849A-409D-B3CE-A1A3A8FDF542}" parentId="{23D05DE3-014A-4808-8C3D-63310FF0912E}">
    <text xml:space="preserve">ok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X249"/>
  <sheetViews>
    <sheetView zoomScale="85" zoomScaleNormal="85" workbookViewId="0">
      <pane ySplit="1" topLeftCell="A233" activePane="bottomLeft" state="frozen"/>
      <selection pane="bottomLeft" activeCell="F250" sqref="F249:F250"/>
    </sheetView>
  </sheetViews>
  <sheetFormatPr defaultColWidth="11.42578125" defaultRowHeight="14.45"/>
  <cols>
    <col min="2" max="2" width="15.42578125" customWidth="1"/>
    <col min="3" max="4" width="15.5703125" customWidth="1"/>
    <col min="5" max="7" width="17.42578125" customWidth="1"/>
    <col min="8" max="8" width="15.28515625" customWidth="1"/>
    <col min="9" max="9" width="12.5703125" customWidth="1"/>
    <col min="10" max="14" width="20.85546875" customWidth="1"/>
  </cols>
  <sheetData>
    <row r="1" spans="1:14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</row>
    <row r="2" spans="1:14">
      <c r="A2" s="74" t="s">
        <v>14</v>
      </c>
      <c r="B2" s="12" t="s">
        <v>15</v>
      </c>
      <c r="C2" s="8">
        <v>1144.8457850000002</v>
      </c>
      <c r="D2" s="8">
        <v>1144.8457860000003</v>
      </c>
      <c r="E2" s="8">
        <v>1102.316325</v>
      </c>
      <c r="F2" s="8">
        <v>1102.3163240000001</v>
      </c>
      <c r="G2" s="8">
        <v>1102.3163259999999</v>
      </c>
      <c r="H2" s="15">
        <v>1102.3163260000001</v>
      </c>
      <c r="I2" s="15">
        <v>1102.316325</v>
      </c>
      <c r="J2" s="15">
        <v>1102.3163250000002</v>
      </c>
      <c r="K2" s="15">
        <v>1102.3163250000002</v>
      </c>
      <c r="L2" s="15">
        <v>1102.3163240000001</v>
      </c>
      <c r="M2" s="15">
        <v>1102.3163250000002</v>
      </c>
      <c r="N2" s="15">
        <v>1102.3163240000001</v>
      </c>
    </row>
    <row r="3" spans="1:14">
      <c r="A3" s="75"/>
      <c r="B3" s="12" t="s">
        <v>16</v>
      </c>
      <c r="C3" s="8">
        <v>1078.8981980000003</v>
      </c>
      <c r="D3" s="8">
        <v>1068.2285810000003</v>
      </c>
      <c r="E3" s="8">
        <v>10.791467000000001</v>
      </c>
      <c r="F3" s="8">
        <v>1040.6578710000001</v>
      </c>
      <c r="G3" s="8">
        <v>1056.776445</v>
      </c>
      <c r="H3" s="15">
        <v>1058.1826000000001</v>
      </c>
      <c r="I3" s="15">
        <v>1045.4751639999999</v>
      </c>
      <c r="J3" s="15">
        <v>1040.8653080000001</v>
      </c>
      <c r="K3" s="15">
        <v>1040.8653080000001</v>
      </c>
      <c r="L3" s="15">
        <v>1058.2679390000001</v>
      </c>
      <c r="M3" s="15">
        <v>10.791467000000011</v>
      </c>
      <c r="N3" s="15">
        <v>1057.4423000000002</v>
      </c>
    </row>
    <row r="4" spans="1:14">
      <c r="A4" s="75"/>
      <c r="B4" s="12" t="s">
        <v>17</v>
      </c>
      <c r="C4" s="8">
        <v>65.947586999999999</v>
      </c>
      <c r="D4" s="8">
        <v>76.617205000000013</v>
      </c>
      <c r="E4" s="8">
        <v>1091.524858</v>
      </c>
      <c r="F4" s="8">
        <v>61.658453000000002</v>
      </c>
      <c r="G4" s="8">
        <v>45.539881000000001</v>
      </c>
      <c r="H4" s="15">
        <v>44.133726000000003</v>
      </c>
      <c r="I4" s="15">
        <v>56.841161000000007</v>
      </c>
      <c r="J4" s="15">
        <v>61.451017</v>
      </c>
      <c r="K4" s="15">
        <v>61.451017</v>
      </c>
      <c r="L4" s="15">
        <v>44.048385000000003</v>
      </c>
      <c r="M4" s="15">
        <v>1091.5248580000002</v>
      </c>
      <c r="N4" s="15">
        <v>44.874023999999999</v>
      </c>
    </row>
    <row r="5" spans="1:14">
      <c r="A5" s="76"/>
      <c r="B5" s="13" t="s">
        <v>18</v>
      </c>
      <c r="C5" s="14">
        <f t="shared" ref="C5:N5" si="0">+C3/C2</f>
        <v>0.94239609573266681</v>
      </c>
      <c r="D5" s="14">
        <f t="shared" si="0"/>
        <v>0.93307639689386079</v>
      </c>
      <c r="E5" s="60">
        <f t="shared" si="0"/>
        <v>9.7898096537761079E-3</v>
      </c>
      <c r="F5" s="14">
        <v>0.9440646467283923</v>
      </c>
      <c r="G5" s="14">
        <v>0.95868710285254366</v>
      </c>
      <c r="H5" s="17">
        <v>0.95996273940698218</v>
      </c>
      <c r="I5" s="17">
        <v>0.94843480069117181</v>
      </c>
      <c r="J5" s="17">
        <v>0.94425282869688054</v>
      </c>
      <c r="K5" s="17">
        <v>0.94425282869688054</v>
      </c>
      <c r="L5" s="17">
        <v>0.96004015903514817</v>
      </c>
      <c r="M5" s="63">
        <v>9.7898096537761149E-3</v>
      </c>
      <c r="N5" s="17">
        <v>0.95929115533990772</v>
      </c>
    </row>
    <row r="6" spans="1:14">
      <c r="A6" s="74" t="s">
        <v>19</v>
      </c>
      <c r="B6" s="12" t="s">
        <v>15</v>
      </c>
      <c r="C6" s="8">
        <v>4238.1065259999996</v>
      </c>
      <c r="D6" s="8">
        <v>4238.1065200000003</v>
      </c>
      <c r="E6" s="8">
        <v>4065.2115979999999</v>
      </c>
      <c r="F6" s="8">
        <v>4065.2115960000006</v>
      </c>
      <c r="G6" s="8">
        <v>4065.211597</v>
      </c>
      <c r="H6" s="15">
        <v>4065.2115970000009</v>
      </c>
      <c r="I6" s="15">
        <v>4065.2115960000006</v>
      </c>
      <c r="J6" s="15">
        <v>4065.2115990000002</v>
      </c>
      <c r="K6" s="15">
        <v>4065.2115990000002</v>
      </c>
      <c r="L6" s="15">
        <v>4065.2115990000002</v>
      </c>
      <c r="M6" s="15">
        <v>4065.211597</v>
      </c>
      <c r="N6" s="15">
        <v>4065.2115970000004</v>
      </c>
    </row>
    <row r="7" spans="1:14">
      <c r="A7" s="75"/>
      <c r="B7" s="12" t="s">
        <v>16</v>
      </c>
      <c r="C7" s="8">
        <v>3700.9482519999997</v>
      </c>
      <c r="D7" s="8">
        <v>4013.2748290000004</v>
      </c>
      <c r="E7" s="8">
        <v>0</v>
      </c>
      <c r="F7" s="8">
        <v>3879.1138980000005</v>
      </c>
      <c r="G7" s="8">
        <v>3881.3763960000001</v>
      </c>
      <c r="H7" s="15">
        <v>3893.6451800000009</v>
      </c>
      <c r="I7" s="15">
        <v>3847.5682060000008</v>
      </c>
      <c r="J7" s="15">
        <v>3968.46605</v>
      </c>
      <c r="K7" s="15">
        <v>3968.46605</v>
      </c>
      <c r="L7" s="15">
        <v>3885.8886380000004</v>
      </c>
      <c r="M7" s="15">
        <v>0</v>
      </c>
      <c r="N7" s="15">
        <v>3890.4491150000003</v>
      </c>
    </row>
    <row r="8" spans="1:14">
      <c r="A8" s="75"/>
      <c r="B8" s="12" t="s">
        <v>17</v>
      </c>
      <c r="C8" s="8">
        <v>537.15827400000001</v>
      </c>
      <c r="D8" s="8">
        <v>224.83169100000001</v>
      </c>
      <c r="E8" s="8">
        <v>4065.2115979999999</v>
      </c>
      <c r="F8" s="8">
        <v>186.09769800000001</v>
      </c>
      <c r="G8" s="8">
        <v>183.83520100000001</v>
      </c>
      <c r="H8" s="15">
        <v>171.566417</v>
      </c>
      <c r="I8" s="15">
        <v>217.6433899999999</v>
      </c>
      <c r="J8" s="15">
        <v>96.745548999999997</v>
      </c>
      <c r="K8" s="15">
        <v>96.745548999999997</v>
      </c>
      <c r="L8" s="15">
        <v>179.32296099999999</v>
      </c>
      <c r="M8" s="15">
        <v>4065.211597</v>
      </c>
      <c r="N8" s="15">
        <v>174.76248200000001</v>
      </c>
    </row>
    <row r="9" spans="1:14">
      <c r="A9" s="76"/>
      <c r="B9" s="13" t="s">
        <v>18</v>
      </c>
      <c r="C9" s="14">
        <f>+C7/C6</f>
        <v>0.87325512685803597</v>
      </c>
      <c r="D9" s="14">
        <f>+D7/D6</f>
        <v>0.9469499669394813</v>
      </c>
      <c r="E9" s="60">
        <f t="shared" ref="E9:N9" si="1">+E7/E6</f>
        <v>0</v>
      </c>
      <c r="F9" s="14">
        <v>0.95422189138122293</v>
      </c>
      <c r="G9" s="14">
        <v>0.95477844224992747</v>
      </c>
      <c r="H9" s="17">
        <v>0.95779643619864441</v>
      </c>
      <c r="I9" s="17">
        <v>0.94646197747390282</v>
      </c>
      <c r="J9" s="17">
        <v>0.97620159574871856</v>
      </c>
      <c r="K9" s="17">
        <v>0.97620159574871856</v>
      </c>
      <c r="L9" s="17">
        <v>0.95588840663445129</v>
      </c>
      <c r="M9" s="63">
        <v>0</v>
      </c>
      <c r="N9" s="17">
        <v>0.95701023727055945</v>
      </c>
    </row>
    <row r="10" spans="1:14">
      <c r="A10" s="71" t="s">
        <v>20</v>
      </c>
      <c r="B10" s="12" t="s">
        <v>15</v>
      </c>
      <c r="C10" s="8">
        <v>3255.7829670000001</v>
      </c>
      <c r="D10" s="8">
        <v>3255.7829639999995</v>
      </c>
      <c r="E10" s="8">
        <v>3255.7829660000002</v>
      </c>
      <c r="F10" s="8">
        <v>3254.6841230000005</v>
      </c>
      <c r="G10" s="8">
        <v>3254.684123</v>
      </c>
      <c r="H10" s="15">
        <v>3254.684123</v>
      </c>
      <c r="I10" s="15">
        <v>3254.6841220000015</v>
      </c>
      <c r="J10" s="15">
        <v>3254.6841250000007</v>
      </c>
      <c r="K10" s="15">
        <v>3254.6841250000007</v>
      </c>
      <c r="L10" s="15">
        <v>3254.6841229999995</v>
      </c>
      <c r="M10" s="15">
        <v>3254.6841210000002</v>
      </c>
      <c r="N10" s="15">
        <v>3254.6841249999998</v>
      </c>
    </row>
    <row r="11" spans="1:14">
      <c r="A11" s="72"/>
      <c r="B11" s="12" t="s">
        <v>16</v>
      </c>
      <c r="C11" s="8">
        <v>2134.0825000000018</v>
      </c>
      <c r="D11" s="8">
        <v>102.72954799999934</v>
      </c>
      <c r="E11" s="8">
        <v>2750.0252580000001</v>
      </c>
      <c r="F11" s="8">
        <v>2836.6362760000006</v>
      </c>
      <c r="G11" s="8">
        <v>2827.0233290000001</v>
      </c>
      <c r="H11" s="15">
        <v>2823.3739009999999</v>
      </c>
      <c r="I11" s="15">
        <v>105.08035800000107</v>
      </c>
      <c r="J11" s="15">
        <v>2749.1935670000007</v>
      </c>
      <c r="K11" s="15">
        <v>2749.1935670000007</v>
      </c>
      <c r="L11" s="15">
        <v>1443.8910219999996</v>
      </c>
      <c r="M11" s="15">
        <v>196.58667299999979</v>
      </c>
      <c r="N11" s="15">
        <v>1476.5622199999998</v>
      </c>
    </row>
    <row r="12" spans="1:14">
      <c r="A12" s="72"/>
      <c r="B12" s="12" t="s">
        <v>17</v>
      </c>
      <c r="C12" s="8">
        <v>1121.7004670000001</v>
      </c>
      <c r="D12" s="8">
        <v>3153.0534160000002</v>
      </c>
      <c r="E12" s="8">
        <v>505.75770800000004</v>
      </c>
      <c r="F12" s="8">
        <v>418.04784699999999</v>
      </c>
      <c r="G12" s="8">
        <v>427.66079400000007</v>
      </c>
      <c r="H12" s="15">
        <v>431.31022200000001</v>
      </c>
      <c r="I12" s="15">
        <v>3149.6037640000004</v>
      </c>
      <c r="J12" s="15">
        <v>505.49055800000002</v>
      </c>
      <c r="K12" s="15">
        <v>505.49055800000002</v>
      </c>
      <c r="L12" s="15">
        <v>1810.793101</v>
      </c>
      <c r="M12" s="15">
        <v>3058.0974480000004</v>
      </c>
      <c r="N12" s="15">
        <v>1778.121905</v>
      </c>
    </row>
    <row r="13" spans="1:14">
      <c r="A13" s="73"/>
      <c r="B13" s="13" t="s">
        <v>18</v>
      </c>
      <c r="C13" s="14">
        <f>+C11/C10</f>
        <v>0.65547443476136402</v>
      </c>
      <c r="D13" s="60">
        <f>+D11/D10</f>
        <v>3.1552947212976253E-2</v>
      </c>
      <c r="E13" s="14">
        <f t="shared" ref="E13:N13" si="2">+E11/E10</f>
        <v>0.84465865406828222</v>
      </c>
      <c r="F13" s="14">
        <v>0.87155501695363768</v>
      </c>
      <c r="G13" s="14">
        <v>0.8686014439994858</v>
      </c>
      <c r="H13" s="17">
        <v>0.86748015914907262</v>
      </c>
      <c r="I13" s="63">
        <v>3.2285885222996462E-2</v>
      </c>
      <c r="J13" s="17">
        <v>0.84468828968156784</v>
      </c>
      <c r="K13" s="17">
        <v>0.84468828968156784</v>
      </c>
      <c r="L13" s="17">
        <v>0.44363476375369276</v>
      </c>
      <c r="M13" s="63">
        <v>6.0401152828188628E-2</v>
      </c>
      <c r="N13" s="17">
        <v>0.45367297202766177</v>
      </c>
    </row>
    <row r="14" spans="1:14">
      <c r="A14" s="71" t="s">
        <v>21</v>
      </c>
      <c r="B14" s="12" t="s">
        <v>15</v>
      </c>
      <c r="C14" s="8">
        <v>181.45170800000002</v>
      </c>
      <c r="D14" s="8">
        <v>181.451707</v>
      </c>
      <c r="E14" s="8">
        <v>181.451708</v>
      </c>
      <c r="F14" s="8">
        <v>181.451707</v>
      </c>
      <c r="G14" s="8">
        <v>181.451705</v>
      </c>
      <c r="H14" s="15">
        <v>181.451708</v>
      </c>
      <c r="I14" s="15">
        <v>181.451707</v>
      </c>
      <c r="J14" s="15">
        <v>181.451707</v>
      </c>
      <c r="K14" s="15">
        <v>181.451707</v>
      </c>
      <c r="L14" s="15">
        <v>181.451707</v>
      </c>
      <c r="M14" s="15">
        <v>181.451707</v>
      </c>
      <c r="N14" s="15">
        <v>181.451707</v>
      </c>
    </row>
    <row r="15" spans="1:14">
      <c r="A15" s="72"/>
      <c r="B15" s="12" t="s">
        <v>16</v>
      </c>
      <c r="C15" s="8">
        <v>104.26832900000002</v>
      </c>
      <c r="D15" s="8">
        <v>1.6557060000000092</v>
      </c>
      <c r="E15" s="8">
        <v>118.023608</v>
      </c>
      <c r="F15" s="8">
        <v>87.536648</v>
      </c>
      <c r="G15" s="8">
        <v>75.07360700000001</v>
      </c>
      <c r="H15" s="15">
        <v>134.90298000000001</v>
      </c>
      <c r="I15" s="15">
        <v>1.4989180000000033</v>
      </c>
      <c r="J15" s="15">
        <v>118.023607</v>
      </c>
      <c r="K15" s="15">
        <v>118.023607</v>
      </c>
      <c r="L15" s="15">
        <v>181.254501</v>
      </c>
      <c r="M15" s="15">
        <v>0</v>
      </c>
      <c r="N15" s="15">
        <v>181.246184</v>
      </c>
    </row>
    <row r="16" spans="1:14">
      <c r="A16" s="72"/>
      <c r="B16" s="12" t="s">
        <v>17</v>
      </c>
      <c r="C16" s="8">
        <v>77.183379000000002</v>
      </c>
      <c r="D16" s="8">
        <v>179.79600099999999</v>
      </c>
      <c r="E16" s="8">
        <v>63.428100000000001</v>
      </c>
      <c r="F16" s="8">
        <v>93.915058999999999</v>
      </c>
      <c r="G16" s="8">
        <v>106.37809799999999</v>
      </c>
      <c r="H16" s="15">
        <v>46.548727999999997</v>
      </c>
      <c r="I16" s="15">
        <v>179.952789</v>
      </c>
      <c r="J16" s="15">
        <v>63.428100000000001</v>
      </c>
      <c r="K16" s="15">
        <v>63.428100000000001</v>
      </c>
      <c r="L16" s="15">
        <v>0.19720599999999999</v>
      </c>
      <c r="M16" s="15">
        <v>181.451707</v>
      </c>
      <c r="N16" s="15">
        <v>0.20552300000000001</v>
      </c>
    </row>
    <row r="17" spans="1:23">
      <c r="A17" s="73"/>
      <c r="B17" s="13" t="s">
        <v>18</v>
      </c>
      <c r="C17" s="14">
        <f>+C15/C14</f>
        <v>0.57463404532957063</v>
      </c>
      <c r="D17" s="60">
        <f>+D15/D14</f>
        <v>9.1247750014278421E-3</v>
      </c>
      <c r="E17" s="14">
        <f t="shared" ref="E17:N17" si="3">+E15/E14</f>
        <v>0.65044087653338589</v>
      </c>
      <c r="F17" s="14">
        <f t="shared" si="3"/>
        <v>0.48242394324788579</v>
      </c>
      <c r="G17" s="14">
        <f t="shared" si="3"/>
        <v>0.41373877969347272</v>
      </c>
      <c r="H17" s="17">
        <f t="shared" si="3"/>
        <v>0.74346492235829498</v>
      </c>
      <c r="I17" s="63">
        <f t="shared" si="3"/>
        <v>8.2606993606293457E-3</v>
      </c>
      <c r="J17" s="17">
        <f t="shared" si="3"/>
        <v>0.65044087460692779</v>
      </c>
      <c r="K17" s="17">
        <f t="shared" ref="K17" si="4">+K15/K14</f>
        <v>0.65044087460692779</v>
      </c>
      <c r="L17" s="17">
        <f t="shared" si="3"/>
        <v>0.99891317638582477</v>
      </c>
      <c r="M17" s="63">
        <f t="shared" si="3"/>
        <v>0</v>
      </c>
      <c r="N17" s="17">
        <f t="shared" si="3"/>
        <v>0.99886734049848314</v>
      </c>
      <c r="O17" s="1"/>
      <c r="P17" s="1"/>
      <c r="Q17" s="1"/>
      <c r="R17" s="1"/>
    </row>
    <row r="18" spans="1:23">
      <c r="A18" s="71" t="s">
        <v>22</v>
      </c>
      <c r="B18" s="12" t="s">
        <v>15</v>
      </c>
      <c r="C18" s="8">
        <v>4725.6461520000003</v>
      </c>
      <c r="D18" s="8">
        <v>4725.6461529999997</v>
      </c>
      <c r="E18" s="8">
        <v>4725.6461530000006</v>
      </c>
      <c r="F18" s="8">
        <v>4694.9327600000006</v>
      </c>
      <c r="G18" s="8">
        <v>4694.9327569999987</v>
      </c>
      <c r="H18" s="15">
        <v>4694.9327579999999</v>
      </c>
      <c r="I18" s="15">
        <v>4694.9327589999994</v>
      </c>
      <c r="J18" s="15">
        <v>4694.9327579999999</v>
      </c>
      <c r="K18" s="15">
        <v>4694.9327579999999</v>
      </c>
      <c r="L18" s="15">
        <v>4694.9327580000017</v>
      </c>
      <c r="M18" s="15">
        <v>4694.9327590000012</v>
      </c>
      <c r="N18" s="15">
        <v>4694.932757999999</v>
      </c>
      <c r="O18" s="9"/>
      <c r="P18" s="9"/>
      <c r="Q18" s="9"/>
      <c r="R18" s="9"/>
    </row>
    <row r="19" spans="1:23">
      <c r="A19" s="72"/>
      <c r="B19" s="12" t="s">
        <v>16</v>
      </c>
      <c r="C19" s="8">
        <v>2788.0717450000002</v>
      </c>
      <c r="D19" s="8">
        <v>3594.054521</v>
      </c>
      <c r="E19" s="8">
        <v>3955.3926390000006</v>
      </c>
      <c r="F19" s="8">
        <v>3725.8567530000005</v>
      </c>
      <c r="G19" s="8">
        <v>3753.2344589999989</v>
      </c>
      <c r="H19" s="15">
        <v>3800.4448239999997</v>
      </c>
      <c r="I19" s="15">
        <v>3772.7786239999996</v>
      </c>
      <c r="J19" s="15">
        <v>3945.3122330000001</v>
      </c>
      <c r="K19" s="15">
        <v>3945.3122330000001</v>
      </c>
      <c r="L19" s="15">
        <v>1843.9602400000022</v>
      </c>
      <c r="M19" s="15">
        <v>0</v>
      </c>
      <c r="N19" s="15">
        <v>1915.3212249999992</v>
      </c>
      <c r="O19" s="10"/>
      <c r="P19" s="10"/>
      <c r="Q19" s="10"/>
      <c r="R19" s="10"/>
    </row>
    <row r="20" spans="1:23">
      <c r="A20" s="72"/>
      <c r="B20" s="12" t="s">
        <v>17</v>
      </c>
      <c r="C20" s="8">
        <v>1937.5744070000003</v>
      </c>
      <c r="D20" s="8">
        <v>1131.5916319999999</v>
      </c>
      <c r="E20" s="8">
        <v>770.253514</v>
      </c>
      <c r="F20" s="8">
        <v>969.076007</v>
      </c>
      <c r="G20" s="8">
        <v>941.69829799999991</v>
      </c>
      <c r="H20" s="15">
        <v>894.48793400000011</v>
      </c>
      <c r="I20" s="15">
        <v>922.15413499999988</v>
      </c>
      <c r="J20" s="15">
        <v>749.62052499999993</v>
      </c>
      <c r="K20" s="15">
        <v>749.62052499999993</v>
      </c>
      <c r="L20" s="15">
        <v>2850.9725179999996</v>
      </c>
      <c r="M20" s="15">
        <v>4694.9327590000012</v>
      </c>
      <c r="N20" s="15">
        <v>2779.6115329999998</v>
      </c>
      <c r="O20" s="10"/>
      <c r="P20" s="10"/>
      <c r="Q20" s="10"/>
      <c r="R20" s="10"/>
    </row>
    <row r="21" spans="1:23">
      <c r="A21" s="73"/>
      <c r="B21" s="13" t="s">
        <v>18</v>
      </c>
      <c r="C21" s="14">
        <f>+C19/C18</f>
        <v>0.58998741237111574</v>
      </c>
      <c r="D21" s="14">
        <f>+D19/D18</f>
        <v>0.76054245380144958</v>
      </c>
      <c r="E21" s="14">
        <f t="shared" ref="E21:N21" si="5">+E19/E18</f>
        <v>0.83700567307371987</v>
      </c>
      <c r="F21" s="14">
        <v>0.79359107860790745</v>
      </c>
      <c r="G21" s="14">
        <v>0.79942240991716929</v>
      </c>
      <c r="H21" s="14">
        <v>0.80947800956769311</v>
      </c>
      <c r="I21" s="14">
        <v>0.80358523064419463</v>
      </c>
      <c r="J21" s="14">
        <v>0.84033412965868937</v>
      </c>
      <c r="K21" s="14">
        <v>0.84033412965868937</v>
      </c>
      <c r="L21" s="14">
        <v>0.39275540993807806</v>
      </c>
      <c r="M21" s="60">
        <v>0</v>
      </c>
      <c r="N21" s="14">
        <v>0.40795498545455411</v>
      </c>
      <c r="O21" s="11"/>
      <c r="P21" s="11"/>
      <c r="Q21" s="11"/>
      <c r="R21" s="11"/>
    </row>
    <row r="22" spans="1:23">
      <c r="A22" s="71" t="s">
        <v>23</v>
      </c>
      <c r="B22" s="12" t="s">
        <v>15</v>
      </c>
      <c r="C22" s="8">
        <v>2339.1900730000002</v>
      </c>
      <c r="D22" s="8">
        <v>2339.1900669999995</v>
      </c>
      <c r="E22" s="8">
        <v>2339.1900649999998</v>
      </c>
      <c r="F22" s="8">
        <v>2311.8418260000008</v>
      </c>
      <c r="G22" s="8">
        <v>2311.8418269999997</v>
      </c>
      <c r="H22" s="15">
        <v>2311.8418250000004</v>
      </c>
      <c r="I22" s="15">
        <v>2311.8418289999995</v>
      </c>
      <c r="J22" s="15">
        <v>2311.8418249999995</v>
      </c>
      <c r="K22" s="15">
        <v>2311.8418249999995</v>
      </c>
      <c r="L22" s="15">
        <v>2311.8418240000001</v>
      </c>
      <c r="M22" s="15">
        <v>2339.1900640000003</v>
      </c>
      <c r="N22" s="15">
        <v>2311.8418279999992</v>
      </c>
    </row>
    <row r="23" spans="1:23">
      <c r="A23" s="72"/>
      <c r="B23" s="12" t="s">
        <v>16</v>
      </c>
      <c r="C23" s="8">
        <v>1492.1329019999998</v>
      </c>
      <c r="D23" s="8">
        <v>1930.5748839999994</v>
      </c>
      <c r="E23" s="8">
        <v>2092.9722429999997</v>
      </c>
      <c r="F23" s="8">
        <v>1893.8420690000007</v>
      </c>
      <c r="G23" s="8">
        <v>1905.8631309999998</v>
      </c>
      <c r="H23" s="15">
        <v>1941.8220300000005</v>
      </c>
      <c r="I23" s="15">
        <v>1951.0217689999993</v>
      </c>
      <c r="J23" s="15">
        <v>2080.1692129999997</v>
      </c>
      <c r="K23" s="15">
        <v>2080.1692129999997</v>
      </c>
      <c r="L23" s="15">
        <v>2104.1406710000001</v>
      </c>
      <c r="M23" s="15">
        <v>1804.4607440000004</v>
      </c>
      <c r="N23" s="15">
        <v>2100.574650999999</v>
      </c>
    </row>
    <row r="24" spans="1:23">
      <c r="A24" s="72"/>
      <c r="B24" s="12" t="s">
        <v>17</v>
      </c>
      <c r="C24" s="8">
        <v>847.05717099999993</v>
      </c>
      <c r="D24" s="8">
        <v>408.61518300000006</v>
      </c>
      <c r="E24" s="8">
        <v>246.21782200000001</v>
      </c>
      <c r="F24" s="8">
        <v>417.99975699999999</v>
      </c>
      <c r="G24" s="8">
        <v>405.97869599999996</v>
      </c>
      <c r="H24" s="15">
        <v>370.01979499999999</v>
      </c>
      <c r="I24" s="15">
        <v>360.82006000000018</v>
      </c>
      <c r="J24" s="15">
        <v>231.67261200000002</v>
      </c>
      <c r="K24" s="15">
        <v>231.67261200000002</v>
      </c>
      <c r="L24" s="15">
        <v>207.70115300000003</v>
      </c>
      <c r="M24" s="15">
        <v>534.72932000000003</v>
      </c>
      <c r="N24" s="15">
        <v>211.267177</v>
      </c>
    </row>
    <row r="25" spans="1:23">
      <c r="A25" s="73"/>
      <c r="B25" s="13" t="s">
        <v>18</v>
      </c>
      <c r="C25" s="14">
        <f>+C23/C22</f>
        <v>0.63788441957875897</v>
      </c>
      <c r="D25" s="14">
        <f>+D23/D22</f>
        <v>0.82531766496253667</v>
      </c>
      <c r="E25" s="14">
        <f t="shared" ref="E25:N25" si="6">+E23/E22</f>
        <v>0.89474227610487045</v>
      </c>
      <c r="F25" s="14">
        <v>0.81919188748166549</v>
      </c>
      <c r="G25" s="14">
        <v>0.82439166414476328</v>
      </c>
      <c r="H25" s="17">
        <v>0.83994588600368458</v>
      </c>
      <c r="I25" s="17">
        <v>0.84392528265825395</v>
      </c>
      <c r="J25" s="17">
        <v>0.89978872711155322</v>
      </c>
      <c r="K25" s="17">
        <v>0.89978872711155322</v>
      </c>
      <c r="L25" s="17">
        <v>0.91015771457900574</v>
      </c>
      <c r="M25" s="17">
        <f t="shared" si="6"/>
        <v>0.77140407347421092</v>
      </c>
      <c r="N25" s="17">
        <v>0.90861521128252543</v>
      </c>
    </row>
    <row r="26" spans="1:23">
      <c r="A26" s="71" t="s">
        <v>24</v>
      </c>
      <c r="B26" s="12" t="s">
        <v>15</v>
      </c>
      <c r="C26" s="8">
        <v>1814.2112429999997</v>
      </c>
      <c r="D26" s="8">
        <v>1814.2112490000002</v>
      </c>
      <c r="E26" s="8">
        <v>1814.2112470000002</v>
      </c>
      <c r="F26" s="8">
        <v>1814.2112460000001</v>
      </c>
      <c r="G26" s="8">
        <v>1814.211249</v>
      </c>
      <c r="H26" s="15">
        <v>1814.2112479999998</v>
      </c>
      <c r="I26" s="15">
        <v>1814.2112479999998</v>
      </c>
      <c r="J26" s="15">
        <v>1814.2112470000002</v>
      </c>
      <c r="K26" s="15">
        <v>1814.2112470000002</v>
      </c>
      <c r="L26" s="15">
        <v>1814.2112470000002</v>
      </c>
      <c r="M26" s="15">
        <v>1814.2112470000002</v>
      </c>
      <c r="N26" s="15">
        <v>1814.2112469999997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>
      <c r="A27" s="72"/>
      <c r="B27" s="12" t="s">
        <v>16</v>
      </c>
      <c r="C27" s="8">
        <v>1141.6160909999999</v>
      </c>
      <c r="D27" s="8">
        <v>7.746511000000055</v>
      </c>
      <c r="E27" s="8">
        <v>1563.4084680000001</v>
      </c>
      <c r="F27" s="8">
        <v>1498.8278890000001</v>
      </c>
      <c r="G27" s="8">
        <v>1508.249112</v>
      </c>
      <c r="H27" s="15">
        <v>1519.2138059999997</v>
      </c>
      <c r="I27" s="15">
        <v>31.514971999999716</v>
      </c>
      <c r="J27" s="15">
        <v>1563.4084680000001</v>
      </c>
      <c r="K27" s="15">
        <v>1563.4084680000001</v>
      </c>
      <c r="L27" s="15">
        <v>1526.1310520000002</v>
      </c>
      <c r="M27" s="15">
        <v>0</v>
      </c>
      <c r="N27" s="15">
        <v>1527.2970729999997</v>
      </c>
      <c r="O27" s="9"/>
      <c r="P27" s="9"/>
      <c r="Q27" s="9"/>
      <c r="R27" s="9"/>
      <c r="S27" s="9"/>
      <c r="T27" s="9"/>
      <c r="U27" s="9"/>
      <c r="V27" s="9"/>
      <c r="W27" s="9"/>
    </row>
    <row r="28" spans="1:23">
      <c r="A28" s="72"/>
      <c r="B28" s="12" t="s">
        <v>17</v>
      </c>
      <c r="C28" s="8">
        <v>672.59515199999998</v>
      </c>
      <c r="D28" s="8">
        <v>1806.4647380000001</v>
      </c>
      <c r="E28" s="8">
        <v>250.80277900000002</v>
      </c>
      <c r="F28" s="8">
        <v>315.38335699999999</v>
      </c>
      <c r="G28" s="8">
        <v>305.96213699999998</v>
      </c>
      <c r="H28" s="15">
        <v>294.99744200000004</v>
      </c>
      <c r="I28" s="15">
        <v>1782.6962760000001</v>
      </c>
      <c r="J28" s="15">
        <v>250.80277900000002</v>
      </c>
      <c r="K28" s="15">
        <v>250.80277900000002</v>
      </c>
      <c r="L28" s="15">
        <v>288.080195</v>
      </c>
      <c r="M28" s="15">
        <v>1814.2112470000002</v>
      </c>
      <c r="N28" s="15">
        <v>286.91417399999995</v>
      </c>
      <c r="O28" s="10"/>
      <c r="P28" s="10"/>
      <c r="Q28" s="10"/>
      <c r="R28" s="10"/>
      <c r="S28" s="10"/>
      <c r="T28" s="10"/>
      <c r="U28" s="10"/>
      <c r="V28" s="10"/>
      <c r="W28" s="10"/>
    </row>
    <row r="29" spans="1:23">
      <c r="A29" s="73"/>
      <c r="B29" s="13" t="s">
        <v>18</v>
      </c>
      <c r="C29" s="14">
        <f>+C27/C26</f>
        <v>0.62926304497606955</v>
      </c>
      <c r="D29" s="60">
        <f>+D27/D26</f>
        <v>4.269905725846403E-3</v>
      </c>
      <c r="E29" s="14">
        <f t="shared" ref="E29:N29" si="7">+E27/E26</f>
        <v>0.86175657359928159</v>
      </c>
      <c r="F29" s="14">
        <f t="shared" si="7"/>
        <v>0.82615951825050038</v>
      </c>
      <c r="G29" s="14">
        <f t="shared" si="7"/>
        <v>0.83135253010439247</v>
      </c>
      <c r="H29" s="17">
        <f t="shared" si="7"/>
        <v>0.83739631075201004</v>
      </c>
      <c r="I29" s="63">
        <f t="shared" si="7"/>
        <v>1.7371169997287834E-2</v>
      </c>
      <c r="J29" s="17">
        <f t="shared" si="7"/>
        <v>0.86175657359928159</v>
      </c>
      <c r="K29" s="17">
        <f t="shared" ref="K29" si="8">+K27/K26</f>
        <v>0.86175657359928159</v>
      </c>
      <c r="L29" s="17">
        <f t="shared" si="7"/>
        <v>0.84120912298588568</v>
      </c>
      <c r="M29" s="63">
        <f t="shared" si="7"/>
        <v>0</v>
      </c>
      <c r="N29" s="17">
        <f t="shared" si="7"/>
        <v>0.84185183810625996</v>
      </c>
      <c r="O29" s="10"/>
      <c r="P29" s="10"/>
      <c r="Q29" s="10"/>
      <c r="R29" s="10"/>
      <c r="S29" s="10"/>
      <c r="T29" s="10"/>
      <c r="U29" s="10"/>
      <c r="V29" s="10"/>
      <c r="W29" s="10"/>
    </row>
    <row r="30" spans="1:23">
      <c r="A30" s="71" t="s">
        <v>25</v>
      </c>
      <c r="B30" s="12" t="s">
        <v>15</v>
      </c>
      <c r="C30" s="8">
        <v>455.46197100000001</v>
      </c>
      <c r="D30" s="8">
        <v>455.46197099999995</v>
      </c>
      <c r="E30" s="8">
        <v>455.46197100000001</v>
      </c>
      <c r="F30" s="8">
        <v>455.46197100000001</v>
      </c>
      <c r="G30" s="8">
        <v>455.44032899999991</v>
      </c>
      <c r="H30" s="15">
        <v>455.44032900000002</v>
      </c>
      <c r="I30" s="15">
        <v>455.44032900000002</v>
      </c>
      <c r="J30" s="15">
        <v>455.44032799999997</v>
      </c>
      <c r="K30" s="15">
        <v>455.44032799999997</v>
      </c>
      <c r="L30" s="15">
        <v>455.44032999999996</v>
      </c>
      <c r="M30" s="15">
        <v>455.44032999999996</v>
      </c>
      <c r="N30" s="15">
        <v>455.44033000000002</v>
      </c>
      <c r="O30" s="11"/>
      <c r="P30" s="11"/>
      <c r="Q30" s="11"/>
      <c r="R30" s="11"/>
      <c r="S30" s="11"/>
      <c r="T30" s="11"/>
      <c r="U30" s="11"/>
      <c r="V30" s="11"/>
      <c r="W30" s="11"/>
    </row>
    <row r="31" spans="1:23">
      <c r="A31" s="72"/>
      <c r="B31" s="12" t="s">
        <v>16</v>
      </c>
      <c r="C31" s="8">
        <v>180.00602699999996</v>
      </c>
      <c r="D31" s="8">
        <v>407.20246599999996</v>
      </c>
      <c r="E31" s="8">
        <v>359.64000499999997</v>
      </c>
      <c r="F31" s="8">
        <v>407.38279599999998</v>
      </c>
      <c r="G31" s="8">
        <v>407.08900799999992</v>
      </c>
      <c r="H31" s="15">
        <v>409.28098800000004</v>
      </c>
      <c r="I31" s="15">
        <v>398.925972</v>
      </c>
      <c r="J31" s="15">
        <v>359.64000399999998</v>
      </c>
      <c r="K31" s="15">
        <v>359.64000399999998</v>
      </c>
      <c r="L31" s="15">
        <v>411.76497499999994</v>
      </c>
      <c r="M31" s="15">
        <v>0</v>
      </c>
      <c r="N31" s="15">
        <v>411.18757800000003</v>
      </c>
      <c r="O31" s="10"/>
      <c r="P31" s="10"/>
      <c r="Q31" s="10"/>
      <c r="R31" s="10"/>
      <c r="S31" s="10"/>
      <c r="T31" s="10"/>
      <c r="U31" s="10"/>
      <c r="V31" s="10"/>
    </row>
    <row r="32" spans="1:23">
      <c r="A32" s="72"/>
      <c r="B32" s="12" t="s">
        <v>17</v>
      </c>
      <c r="C32" s="8">
        <v>275.45594399999999</v>
      </c>
      <c r="D32" s="8">
        <v>48.259504999999997</v>
      </c>
      <c r="E32" s="8">
        <v>95.821966000000003</v>
      </c>
      <c r="F32" s="8">
        <v>48.079174999999999</v>
      </c>
      <c r="G32" s="8">
        <v>48.351320999999999</v>
      </c>
      <c r="H32" s="15">
        <v>46.159340999999998</v>
      </c>
      <c r="I32" s="15">
        <v>56.514356999999997</v>
      </c>
      <c r="J32" s="15">
        <v>95.800323999999989</v>
      </c>
      <c r="K32" s="15">
        <v>95.800323999999989</v>
      </c>
      <c r="L32" s="15">
        <v>43.675354999999996</v>
      </c>
      <c r="M32" s="15">
        <v>455.44032999999996</v>
      </c>
      <c r="N32" s="15">
        <v>44.252752000000001</v>
      </c>
      <c r="O32" s="1"/>
      <c r="P32" s="1"/>
      <c r="Q32" s="1"/>
      <c r="R32" s="1"/>
      <c r="S32" s="1"/>
      <c r="T32" s="1"/>
      <c r="U32" s="1"/>
      <c r="V32" s="1"/>
    </row>
    <row r="33" spans="1:22">
      <c r="A33" s="73"/>
      <c r="B33" s="13" t="s">
        <v>18</v>
      </c>
      <c r="C33" s="14">
        <f>+C31/C30</f>
        <v>0.39521637032567963</v>
      </c>
      <c r="D33" s="14">
        <f>+D31/D30</f>
        <v>0.89404273447014093</v>
      </c>
      <c r="E33" s="14">
        <f t="shared" ref="E33:N33" si="9">+E31/E30</f>
        <v>0.78961587991722793</v>
      </c>
      <c r="F33" s="14">
        <f t="shared" si="9"/>
        <v>0.89443866214683376</v>
      </c>
      <c r="G33" s="14">
        <v>0.89383610119427959</v>
      </c>
      <c r="H33" s="17">
        <v>0.89864898196136689</v>
      </c>
      <c r="I33" s="17">
        <v>0.87591270820463507</v>
      </c>
      <c r="J33" s="17">
        <v>0.78965340109275528</v>
      </c>
      <c r="K33" s="17">
        <v>0.78965340109275528</v>
      </c>
      <c r="L33" s="17">
        <v>0.90410301388987657</v>
      </c>
      <c r="M33" s="63">
        <v>0</v>
      </c>
      <c r="N33" s="17">
        <v>0.90283523639639029</v>
      </c>
      <c r="O33" s="9"/>
      <c r="P33" s="9"/>
      <c r="Q33" s="9"/>
      <c r="R33" s="9"/>
      <c r="S33" s="9"/>
      <c r="T33" s="9"/>
      <c r="U33" s="9"/>
      <c r="V33" s="9"/>
    </row>
    <row r="34" spans="1:22">
      <c r="A34" s="71" t="s">
        <v>26</v>
      </c>
      <c r="B34" s="12" t="s">
        <v>15</v>
      </c>
      <c r="C34" s="8">
        <v>148.683605</v>
      </c>
      <c r="D34" s="8">
        <v>148.683605</v>
      </c>
      <c r="E34" s="8">
        <v>148.683605</v>
      </c>
      <c r="F34" s="8">
        <v>148.683605</v>
      </c>
      <c r="G34" s="8">
        <v>148.683605</v>
      </c>
      <c r="H34" s="15">
        <v>148.683605</v>
      </c>
      <c r="I34" s="15">
        <v>148.683605</v>
      </c>
      <c r="J34" s="15">
        <v>148.683605</v>
      </c>
      <c r="K34" s="15">
        <v>148.683605</v>
      </c>
      <c r="L34" s="15">
        <v>148.683605</v>
      </c>
      <c r="M34" s="15">
        <v>148.683605</v>
      </c>
      <c r="N34" s="15">
        <v>148.683605</v>
      </c>
      <c r="O34" s="10"/>
      <c r="P34" s="10"/>
      <c r="Q34" s="10"/>
      <c r="R34" s="10"/>
      <c r="S34" s="10"/>
      <c r="T34" s="10"/>
      <c r="U34" s="10"/>
      <c r="V34" s="10"/>
    </row>
    <row r="35" spans="1:22">
      <c r="A35" s="72"/>
      <c r="B35" s="12" t="s">
        <v>16</v>
      </c>
      <c r="C35" s="8">
        <v>114.60552200000001</v>
      </c>
      <c r="D35" s="8">
        <v>129.16414700000001</v>
      </c>
      <c r="E35" s="8">
        <v>129.63948299999998</v>
      </c>
      <c r="F35" s="8">
        <v>127.071425</v>
      </c>
      <c r="G35" s="8">
        <v>126.77686299999999</v>
      </c>
      <c r="H35" s="15">
        <v>130.29839899999999</v>
      </c>
      <c r="I35" s="15">
        <v>130.58083099999999</v>
      </c>
      <c r="J35" s="15">
        <v>129.63948299999998</v>
      </c>
      <c r="K35" s="15">
        <v>129.63948299999998</v>
      </c>
      <c r="L35" s="15">
        <v>134.13258200000001</v>
      </c>
      <c r="M35" s="15">
        <v>0</v>
      </c>
      <c r="N35" s="15">
        <v>134.132589</v>
      </c>
      <c r="O35" s="10"/>
      <c r="P35" s="10"/>
      <c r="Q35" s="10"/>
      <c r="R35" s="10"/>
      <c r="S35" s="10"/>
      <c r="T35" s="10"/>
      <c r="U35" s="10"/>
      <c r="V35" s="10"/>
    </row>
    <row r="36" spans="1:22">
      <c r="A36" s="72"/>
      <c r="B36" s="12" t="s">
        <v>17</v>
      </c>
      <c r="C36" s="8">
        <v>34.078082999999999</v>
      </c>
      <c r="D36" s="8">
        <v>19.519458</v>
      </c>
      <c r="E36" s="8">
        <v>19.044122000000002</v>
      </c>
      <c r="F36" s="8">
        <v>21.612179999999999</v>
      </c>
      <c r="G36" s="8">
        <v>21.906742000000001</v>
      </c>
      <c r="H36" s="15">
        <v>18.385206</v>
      </c>
      <c r="I36" s="15">
        <v>18.102773999999997</v>
      </c>
      <c r="J36" s="15">
        <v>19.044122000000002</v>
      </c>
      <c r="K36" s="15">
        <v>19.044122000000002</v>
      </c>
      <c r="L36" s="15">
        <v>14.551023000000001</v>
      </c>
      <c r="M36" s="15">
        <v>148.683605</v>
      </c>
      <c r="N36" s="15">
        <v>14.551016000000001</v>
      </c>
      <c r="O36" s="11"/>
      <c r="P36" s="11"/>
      <c r="Q36" s="11"/>
      <c r="R36" s="11"/>
      <c r="S36" s="11"/>
      <c r="T36" s="11"/>
      <c r="U36" s="11"/>
      <c r="V36" s="11"/>
    </row>
    <row r="37" spans="1:22">
      <c r="A37" s="73"/>
      <c r="B37" s="13" t="s">
        <v>18</v>
      </c>
      <c r="C37" s="14">
        <f>+C35/C34</f>
        <v>0.77080134020156432</v>
      </c>
      <c r="D37" s="14">
        <f>+D35/D34</f>
        <v>0.86871815490349469</v>
      </c>
      <c r="E37" s="14">
        <f t="shared" ref="E37:N37" si="10">+E35/E34</f>
        <v>0.87191511801183452</v>
      </c>
      <c r="F37" s="14">
        <f t="shared" si="10"/>
        <v>0.85464315315733708</v>
      </c>
      <c r="G37" s="14">
        <f t="shared" si="10"/>
        <v>0.85266202013328907</v>
      </c>
      <c r="H37" s="17">
        <f t="shared" si="10"/>
        <v>0.87634678349371464</v>
      </c>
      <c r="I37" s="17">
        <f t="shared" si="10"/>
        <v>0.87824633388462692</v>
      </c>
      <c r="J37" s="17">
        <f t="shared" si="10"/>
        <v>0.87191511801183452</v>
      </c>
      <c r="K37" s="17">
        <f t="shared" ref="K37" si="11">+K35/K34</f>
        <v>0.87191511801183452</v>
      </c>
      <c r="L37" s="17">
        <f t="shared" si="10"/>
        <v>0.90213431400187005</v>
      </c>
      <c r="M37" s="63">
        <f t="shared" si="10"/>
        <v>0</v>
      </c>
      <c r="N37" s="17">
        <f t="shared" si="10"/>
        <v>0.90213436108170764</v>
      </c>
    </row>
    <row r="38" spans="1:22">
      <c r="A38" s="65" t="s">
        <v>27</v>
      </c>
      <c r="B38" s="12" t="s">
        <v>15</v>
      </c>
      <c r="C38" s="8">
        <v>349.13400000000001</v>
      </c>
      <c r="D38" s="8">
        <v>581.05803100000003</v>
      </c>
      <c r="E38" s="8">
        <v>581.05803100000003</v>
      </c>
      <c r="F38" s="8">
        <v>349.13394399999999</v>
      </c>
      <c r="G38" s="8">
        <v>349.13394599999998</v>
      </c>
      <c r="H38" s="15">
        <v>349.13394499999998</v>
      </c>
      <c r="I38" s="15">
        <v>349.13394199999999</v>
      </c>
      <c r="J38" s="15">
        <v>349.13394299999999</v>
      </c>
      <c r="K38" s="15">
        <v>349.13394299999999</v>
      </c>
      <c r="L38" s="15">
        <v>349.13394</v>
      </c>
      <c r="M38" s="15">
        <v>349.13394399999999</v>
      </c>
      <c r="N38" s="15">
        <v>349.13394399999999</v>
      </c>
    </row>
    <row r="39" spans="1:22">
      <c r="A39" s="66"/>
      <c r="B39" s="12" t="s">
        <v>16</v>
      </c>
      <c r="C39" s="8">
        <v>116.10299999999999</v>
      </c>
      <c r="D39" s="8">
        <v>3.4056920000000446</v>
      </c>
      <c r="E39" s="8">
        <v>117.07905199999999</v>
      </c>
      <c r="F39" s="8">
        <v>121.94223700000001</v>
      </c>
      <c r="G39" s="8">
        <v>122.000552</v>
      </c>
      <c r="H39" s="15">
        <v>117.10500399999998</v>
      </c>
      <c r="I39" s="15">
        <v>111.390716</v>
      </c>
      <c r="J39" s="15">
        <v>115.86807199999996</v>
      </c>
      <c r="K39" s="15">
        <v>115.86807199999996</v>
      </c>
      <c r="L39" s="15">
        <v>87.151599000000033</v>
      </c>
      <c r="M39" s="15">
        <v>178.612855</v>
      </c>
      <c r="N39" s="15">
        <v>86.317988000000014</v>
      </c>
      <c r="O39" s="1"/>
    </row>
    <row r="40" spans="1:22">
      <c r="A40" s="66"/>
      <c r="B40" s="12" t="s">
        <v>17</v>
      </c>
      <c r="C40" s="8">
        <v>233.03100000000001</v>
      </c>
      <c r="D40" s="8">
        <v>577.65233899999998</v>
      </c>
      <c r="E40" s="8">
        <v>463.97897900000004</v>
      </c>
      <c r="F40" s="8">
        <v>227.19170699999998</v>
      </c>
      <c r="G40" s="8">
        <v>227.13339399999998</v>
      </c>
      <c r="H40" s="15">
        <v>232.028941</v>
      </c>
      <c r="I40" s="15">
        <v>237.74322599999999</v>
      </c>
      <c r="J40" s="15">
        <v>233.26587100000003</v>
      </c>
      <c r="K40" s="15">
        <v>233.26587100000003</v>
      </c>
      <c r="L40" s="15">
        <v>261.98234099999996</v>
      </c>
      <c r="M40" s="15">
        <v>170.52108899999999</v>
      </c>
      <c r="N40" s="15">
        <v>262.81595599999997</v>
      </c>
      <c r="O40" s="9"/>
    </row>
    <row r="41" spans="1:22">
      <c r="A41" s="67"/>
      <c r="B41" s="13" t="s">
        <v>18</v>
      </c>
      <c r="C41" s="14">
        <f>+C39/C38</f>
        <v>0.33254567014384157</v>
      </c>
      <c r="D41" s="60">
        <f>+D39/D38</f>
        <v>5.8611908248455899E-3</v>
      </c>
      <c r="E41" s="60">
        <f t="shared" ref="E41:N41" si="12">+E39/E38</f>
        <v>0.20149287292098367</v>
      </c>
      <c r="F41" s="14">
        <v>0.34927064267346064</v>
      </c>
      <c r="G41" s="14">
        <v>0.34943766825813039</v>
      </c>
      <c r="H41" s="14">
        <v>0.33541569267920934</v>
      </c>
      <c r="I41" s="17">
        <v>0.31904865898142898</v>
      </c>
      <c r="J41" s="17">
        <v>0.33187283655201627</v>
      </c>
      <c r="K41" s="17">
        <v>0.33187283655201627</v>
      </c>
      <c r="L41" s="17">
        <v>0.24962224812632089</v>
      </c>
      <c r="M41" s="17">
        <v>0.51158834043360735</v>
      </c>
      <c r="N41" s="17">
        <v>0.24723459143233584</v>
      </c>
      <c r="O41" s="10"/>
    </row>
    <row r="42" spans="1:22" ht="14.25" customHeight="1">
      <c r="A42" s="65" t="s">
        <v>28</v>
      </c>
      <c r="B42" s="12" t="s">
        <v>15</v>
      </c>
      <c r="C42" s="8">
        <v>398.99773900000002</v>
      </c>
      <c r="D42" s="8">
        <v>398.99773900000002</v>
      </c>
      <c r="E42" s="8">
        <v>398.99774000000002</v>
      </c>
      <c r="F42" s="8">
        <v>398.99774000000002</v>
      </c>
      <c r="G42" s="8">
        <v>398.99773899999997</v>
      </c>
      <c r="H42" s="15">
        <v>398.99773999999996</v>
      </c>
      <c r="I42" s="15">
        <v>398.99774100000008</v>
      </c>
      <c r="J42" s="15">
        <v>398.99773999999996</v>
      </c>
      <c r="K42" s="15">
        <v>398.99773999999996</v>
      </c>
      <c r="L42" s="15">
        <v>398.99773899999997</v>
      </c>
      <c r="M42" s="15">
        <v>398.99774000000002</v>
      </c>
      <c r="N42" s="15">
        <v>398.99774000000002</v>
      </c>
      <c r="O42" s="10"/>
    </row>
    <row r="43" spans="1:22">
      <c r="A43" s="66"/>
      <c r="B43" s="12" t="s">
        <v>16</v>
      </c>
      <c r="C43" s="8">
        <v>335.00150999999994</v>
      </c>
      <c r="D43" s="8">
        <v>360.29968600000001</v>
      </c>
      <c r="E43" s="8">
        <v>365.69978000000003</v>
      </c>
      <c r="F43" s="8">
        <v>355.06689400000005</v>
      </c>
      <c r="G43" s="8">
        <v>355.08044799999999</v>
      </c>
      <c r="H43" s="15">
        <v>360.46088499999996</v>
      </c>
      <c r="I43" s="15">
        <v>361.32959800000009</v>
      </c>
      <c r="J43" s="15">
        <v>365.69977999999998</v>
      </c>
      <c r="K43" s="15">
        <v>365.69977999999998</v>
      </c>
      <c r="L43" s="15">
        <v>365.87507399999998</v>
      </c>
      <c r="M43" s="15">
        <v>0</v>
      </c>
      <c r="N43" s="15">
        <v>366.279132</v>
      </c>
      <c r="O43" s="11"/>
    </row>
    <row r="44" spans="1:22">
      <c r="A44" s="66"/>
      <c r="B44" s="12" t="s">
        <v>17</v>
      </c>
      <c r="C44" s="8">
        <v>63.996229</v>
      </c>
      <c r="D44" s="8">
        <v>38.698052999999994</v>
      </c>
      <c r="E44" s="8">
        <v>33.297960000000003</v>
      </c>
      <c r="F44" s="8">
        <v>43.930846000000003</v>
      </c>
      <c r="G44" s="8">
        <v>43.917290999999999</v>
      </c>
      <c r="H44" s="15">
        <v>38.536854999999996</v>
      </c>
      <c r="I44" s="15">
        <v>37.668142999999986</v>
      </c>
      <c r="J44" s="15">
        <v>33.297960000000003</v>
      </c>
      <c r="K44" s="15">
        <v>33.297960000000003</v>
      </c>
      <c r="L44" s="15">
        <v>33.122664999999998</v>
      </c>
      <c r="M44" s="15">
        <v>398.99774000000002</v>
      </c>
      <c r="N44" s="15">
        <v>32.718608000000003</v>
      </c>
    </row>
    <row r="45" spans="1:22">
      <c r="A45" s="67"/>
      <c r="B45" s="13" t="s">
        <v>18</v>
      </c>
      <c r="C45" s="14">
        <f>+C43/C42</f>
        <v>0.83960753973094548</v>
      </c>
      <c r="D45" s="14">
        <f>+D43/D42</f>
        <v>0.90301184889671759</v>
      </c>
      <c r="E45" s="14">
        <f t="shared" ref="E45:N45" si="13">+E43/E42</f>
        <v>0.91654599346853449</v>
      </c>
      <c r="F45" s="14">
        <f t="shared" si="13"/>
        <v>0.88989700543165995</v>
      </c>
      <c r="G45" s="14">
        <f t="shared" si="13"/>
        <v>0.88993097777930019</v>
      </c>
      <c r="H45" s="17">
        <f t="shared" si="13"/>
        <v>0.90341585644069056</v>
      </c>
      <c r="I45" s="17">
        <f t="shared" si="13"/>
        <v>0.90559309206715544</v>
      </c>
      <c r="J45" s="17">
        <f t="shared" si="13"/>
        <v>0.91654599346853449</v>
      </c>
      <c r="K45" s="17">
        <f t="shared" ref="K45" si="14">+K43/K42</f>
        <v>0.91654599346853449</v>
      </c>
      <c r="L45" s="17">
        <f t="shared" si="13"/>
        <v>0.91698533158855822</v>
      </c>
      <c r="M45" s="63">
        <f t="shared" si="13"/>
        <v>0</v>
      </c>
      <c r="N45" s="17">
        <f t="shared" si="13"/>
        <v>0.91799801171806128</v>
      </c>
    </row>
    <row r="46" spans="1:22">
      <c r="A46" s="65" t="s">
        <v>29</v>
      </c>
      <c r="B46" s="12" t="s">
        <v>15</v>
      </c>
      <c r="C46" s="8">
        <v>7627.982379</v>
      </c>
      <c r="D46" s="8">
        <v>7627.9823749999996</v>
      </c>
      <c r="E46" s="8">
        <v>7627.9823779999988</v>
      </c>
      <c r="F46" s="8">
        <v>7607.8980199999978</v>
      </c>
      <c r="G46" s="8">
        <v>7607.8980220000003</v>
      </c>
      <c r="H46" s="15">
        <v>7607.8980269999993</v>
      </c>
      <c r="I46" s="15">
        <v>7607.8980259999944</v>
      </c>
      <c r="J46" s="15">
        <v>7607.8980209999991</v>
      </c>
      <c r="K46" s="15">
        <v>7607.8980209999991</v>
      </c>
      <c r="L46" s="15">
        <v>7607.8980189999966</v>
      </c>
      <c r="M46" s="15">
        <v>7607.8980209999991</v>
      </c>
      <c r="N46" s="15">
        <v>7607.898022999997</v>
      </c>
    </row>
    <row r="47" spans="1:22">
      <c r="A47" s="66"/>
      <c r="B47" s="12" t="s">
        <v>16</v>
      </c>
      <c r="C47" s="8">
        <v>5708.344987999998</v>
      </c>
      <c r="D47" s="8">
        <v>6830.918862999999</v>
      </c>
      <c r="E47" s="8">
        <v>6962.7716899999987</v>
      </c>
      <c r="F47" s="8">
        <v>6638.5377339999977</v>
      </c>
      <c r="G47" s="8">
        <v>6647.9807330000003</v>
      </c>
      <c r="H47" s="15">
        <v>6803.5316289999992</v>
      </c>
      <c r="I47" s="15">
        <v>6817.7061099999946</v>
      </c>
      <c r="J47" s="15">
        <v>6945.027321999999</v>
      </c>
      <c r="K47" s="15">
        <v>6945.027321999999</v>
      </c>
      <c r="L47" s="15">
        <v>1622.5322319999996</v>
      </c>
      <c r="M47" s="15">
        <v>188.77037000000018</v>
      </c>
      <c r="N47" s="15">
        <v>1628.9843799999971</v>
      </c>
    </row>
    <row r="48" spans="1:22">
      <c r="A48" s="66"/>
      <c r="B48" s="12" t="s">
        <v>17</v>
      </c>
      <c r="C48" s="8">
        <v>1919.6373910000002</v>
      </c>
      <c r="D48" s="8">
        <v>797.06351200000017</v>
      </c>
      <c r="E48" s="8">
        <v>665.210688</v>
      </c>
      <c r="F48" s="8">
        <v>969.36028599999997</v>
      </c>
      <c r="G48" s="8">
        <v>959.91728899999998</v>
      </c>
      <c r="H48" s="15">
        <v>804.366398</v>
      </c>
      <c r="I48" s="15">
        <v>790.19191599999976</v>
      </c>
      <c r="J48" s="15">
        <v>662.87069900000006</v>
      </c>
      <c r="K48" s="15">
        <v>662.87069900000006</v>
      </c>
      <c r="L48" s="15">
        <v>5985.365786999997</v>
      </c>
      <c r="M48" s="15">
        <v>7419.1276509999989</v>
      </c>
      <c r="N48" s="15">
        <v>5978.9136429999999</v>
      </c>
    </row>
    <row r="49" spans="1:14">
      <c r="A49" s="67"/>
      <c r="B49" s="13" t="s">
        <v>18</v>
      </c>
      <c r="C49" s="14">
        <f>+C47/C46</f>
        <v>0.74834270772769418</v>
      </c>
      <c r="D49" s="14">
        <f>+D47/D46</f>
        <v>0.89550795048867682</v>
      </c>
      <c r="E49" s="14">
        <f t="shared" ref="E49:N49" si="15">+E47/E46</f>
        <v>0.91279336329898375</v>
      </c>
      <c r="F49" s="14">
        <v>0.87258500528638783</v>
      </c>
      <c r="G49" s="14">
        <v>0.87382621504334357</v>
      </c>
      <c r="H49" s="17">
        <v>0.89427218988144308</v>
      </c>
      <c r="I49" s="17">
        <v>0.89613531710079197</v>
      </c>
      <c r="J49" s="17">
        <v>0.9128707170929099</v>
      </c>
      <c r="K49" s="17">
        <v>0.9128707170929099</v>
      </c>
      <c r="L49" s="63">
        <v>0.21326945076654297</v>
      </c>
      <c r="M49" s="63">
        <v>2.4812421181111967E-2</v>
      </c>
      <c r="N49" s="63">
        <v>0.2141175361545718</v>
      </c>
    </row>
    <row r="50" spans="1:14">
      <c r="A50" s="65" t="s">
        <v>30</v>
      </c>
      <c r="B50" s="12" t="s">
        <v>15</v>
      </c>
      <c r="C50" s="8">
        <v>10377.317861</v>
      </c>
      <c r="D50" s="8">
        <v>10377.317863999999</v>
      </c>
      <c r="E50" s="8">
        <v>10377.317862999998</v>
      </c>
      <c r="F50" s="8">
        <v>10337.830105999998</v>
      </c>
      <c r="G50" s="8">
        <v>10337.830104000001</v>
      </c>
      <c r="H50" s="15">
        <v>10337.830107999996</v>
      </c>
      <c r="I50" s="15">
        <v>10337.830106999991</v>
      </c>
      <c r="J50" s="15">
        <v>10337.830101000001</v>
      </c>
      <c r="K50" s="15">
        <v>10337.830101000001</v>
      </c>
      <c r="L50" s="15">
        <v>10337.830108000002</v>
      </c>
      <c r="M50" s="15">
        <v>10337.830105999999</v>
      </c>
      <c r="N50" s="15">
        <v>10337.830103000006</v>
      </c>
    </row>
    <row r="51" spans="1:14">
      <c r="A51" s="66"/>
      <c r="B51" s="12" t="s">
        <v>16</v>
      </c>
      <c r="C51" s="8">
        <v>7101.046999000002</v>
      </c>
      <c r="D51" s="8">
        <v>8422.3337849999989</v>
      </c>
      <c r="E51" s="8">
        <v>8886.6989789999971</v>
      </c>
      <c r="F51" s="8">
        <v>8553.404107999997</v>
      </c>
      <c r="G51" s="8">
        <v>8655.8380649999999</v>
      </c>
      <c r="H51" s="15">
        <v>8754.060373999997</v>
      </c>
      <c r="I51" s="15">
        <v>8786.1966029999912</v>
      </c>
      <c r="J51" s="15">
        <v>8866.9639650000008</v>
      </c>
      <c r="K51" s="15">
        <v>8866.9639650000008</v>
      </c>
      <c r="L51" s="15">
        <v>4094.1271950000009</v>
      </c>
      <c r="M51" s="15">
        <v>1594.4450449999986</v>
      </c>
      <c r="N51" s="15">
        <v>4082.1863510000067</v>
      </c>
    </row>
    <row r="52" spans="1:14">
      <c r="A52" s="66"/>
      <c r="B52" s="12" t="s">
        <v>17</v>
      </c>
      <c r="C52" s="8">
        <v>3276.2708619999999</v>
      </c>
      <c r="D52" s="8">
        <v>1954.9840790000003</v>
      </c>
      <c r="E52" s="8">
        <v>1490.6188840000007</v>
      </c>
      <c r="F52" s="8">
        <v>1784.4259980000004</v>
      </c>
      <c r="G52" s="8">
        <v>1681.992039</v>
      </c>
      <c r="H52" s="15">
        <v>1583.7697339999997</v>
      </c>
      <c r="I52" s="15">
        <v>1551.6335039999988</v>
      </c>
      <c r="J52" s="15">
        <v>1470.8661360000006</v>
      </c>
      <c r="K52" s="15">
        <v>1470.8661360000006</v>
      </c>
      <c r="L52" s="15">
        <v>6243.702913000001</v>
      </c>
      <c r="M52" s="15">
        <v>8743.3850610000009</v>
      </c>
      <c r="N52" s="15">
        <v>6255.643751999999</v>
      </c>
    </row>
    <row r="53" spans="1:14">
      <c r="A53" s="67"/>
      <c r="B53" s="13" t="s">
        <v>18</v>
      </c>
      <c r="C53" s="14">
        <f>+C51/C50</f>
        <v>0.68428538993559529</v>
      </c>
      <c r="D53" s="14">
        <f>+D51/D50</f>
        <v>0.81160988758164143</v>
      </c>
      <c r="E53" s="14">
        <f t="shared" ref="E53:I53" si="16">+E51/E50</f>
        <v>0.85635798154407927</v>
      </c>
      <c r="F53" s="14">
        <v>0.82738872861101354</v>
      </c>
      <c r="G53" s="14">
        <v>0.83729738039037904</v>
      </c>
      <c r="H53" s="17">
        <v>0.84679863013279844</v>
      </c>
      <c r="I53" s="17">
        <v>0.84990723508317756</v>
      </c>
      <c r="J53" s="17">
        <v>0.85772003199610325</v>
      </c>
      <c r="K53" s="17">
        <v>0.85772003199610325</v>
      </c>
      <c r="L53" s="17">
        <v>0.39603351498606387</v>
      </c>
      <c r="M53" s="63">
        <v>0.15423401513191773</v>
      </c>
      <c r="N53" s="17">
        <v>0.3948784522793975</v>
      </c>
    </row>
    <row r="54" spans="1:14">
      <c r="A54" s="65" t="s">
        <v>31</v>
      </c>
      <c r="B54" s="12" t="s">
        <v>15</v>
      </c>
      <c r="C54" s="8">
        <v>522.95751700000005</v>
      </c>
      <c r="D54" s="8">
        <v>522.95751599999994</v>
      </c>
      <c r="E54" s="8">
        <v>522.95751599999994</v>
      </c>
      <c r="F54" s="8">
        <v>387.3605280000001</v>
      </c>
      <c r="G54" s="8">
        <v>387.36052500000011</v>
      </c>
      <c r="H54" s="15">
        <v>387.36050499999999</v>
      </c>
      <c r="I54" s="15">
        <v>387.36050200000005</v>
      </c>
      <c r="J54" s="15">
        <v>387.360501</v>
      </c>
      <c r="K54" s="15">
        <v>387.360501</v>
      </c>
      <c r="L54" s="15">
        <v>387.36050399999993</v>
      </c>
      <c r="M54" s="15">
        <v>387.36051399999997</v>
      </c>
      <c r="N54" s="15">
        <v>387.36052599999999</v>
      </c>
    </row>
    <row r="55" spans="1:14">
      <c r="A55" s="66"/>
      <c r="B55" s="12" t="s">
        <v>16</v>
      </c>
      <c r="C55" s="8">
        <v>32.351433999999927</v>
      </c>
      <c r="D55" s="8">
        <v>3.4945999999990818E-2</v>
      </c>
      <c r="E55" s="8">
        <v>48.358780000000024</v>
      </c>
      <c r="F55" s="8">
        <v>42.529561000000001</v>
      </c>
      <c r="G55" s="8">
        <v>42.466880000000003</v>
      </c>
      <c r="H55" s="15">
        <v>60.358996999999931</v>
      </c>
      <c r="I55" s="15">
        <v>39.207346000000086</v>
      </c>
      <c r="J55" s="15">
        <v>46.064665999999988</v>
      </c>
      <c r="K55" s="15">
        <v>46.064665999999988</v>
      </c>
      <c r="L55" s="15">
        <v>72.167578999999932</v>
      </c>
      <c r="M55" s="15">
        <v>61.696416999999997</v>
      </c>
      <c r="N55" s="15">
        <v>63.545515999999964</v>
      </c>
    </row>
    <row r="56" spans="1:14">
      <c r="A56" s="66"/>
      <c r="B56" s="12" t="s">
        <v>17</v>
      </c>
      <c r="C56" s="8">
        <v>490.60608300000001</v>
      </c>
      <c r="D56" s="8">
        <v>522.92256999999995</v>
      </c>
      <c r="E56" s="8">
        <v>474.59873599999992</v>
      </c>
      <c r="F56" s="8">
        <v>344.8309670000001</v>
      </c>
      <c r="G56" s="8">
        <v>344.89364500000011</v>
      </c>
      <c r="H56" s="15">
        <v>327.00150800000006</v>
      </c>
      <c r="I56" s="15">
        <v>348.15315599999997</v>
      </c>
      <c r="J56" s="15">
        <v>341.29583500000001</v>
      </c>
      <c r="K56" s="15">
        <v>341.29583500000001</v>
      </c>
      <c r="L56" s="15">
        <v>315.192925</v>
      </c>
      <c r="M56" s="15">
        <v>325.66409699999997</v>
      </c>
      <c r="N56" s="15">
        <v>323.81501000000003</v>
      </c>
    </row>
    <row r="57" spans="1:14">
      <c r="A57" s="67"/>
      <c r="B57" s="13" t="s">
        <v>18</v>
      </c>
      <c r="C57" s="60">
        <f>+C55/C54</f>
        <v>6.1862451438861189E-2</v>
      </c>
      <c r="D57" s="60">
        <f>+D55/D54</f>
        <v>6.6823783827194903E-5</v>
      </c>
      <c r="E57" s="60">
        <f t="shared" ref="E57:N57" si="17">+E55/E54</f>
        <v>9.2471718104152903E-2</v>
      </c>
      <c r="F57" s="60">
        <v>0.10979322343344181</v>
      </c>
      <c r="G57" s="61">
        <v>0.10963140862120628</v>
      </c>
      <c r="H57" s="62">
        <v>0.15582124718677742</v>
      </c>
      <c r="I57" s="63">
        <v>0.10121668522620843</v>
      </c>
      <c r="J57" s="63">
        <v>0.1189193680849767</v>
      </c>
      <c r="K57" s="63">
        <v>0.1189193680849767</v>
      </c>
      <c r="L57" s="63">
        <v>0.18630598177866875</v>
      </c>
      <c r="M57" s="63">
        <v>0.15927389284701332</v>
      </c>
      <c r="N57" s="63">
        <v>0.16404747447084983</v>
      </c>
    </row>
    <row r="58" spans="1:14">
      <c r="A58" s="65" t="s">
        <v>32</v>
      </c>
      <c r="B58" s="12" t="s">
        <v>15</v>
      </c>
      <c r="C58" s="8">
        <v>1.703452</v>
      </c>
      <c r="D58" s="8">
        <v>1.703452</v>
      </c>
      <c r="E58" s="8">
        <v>1.703452</v>
      </c>
      <c r="F58" s="8">
        <v>1.7034419999999999</v>
      </c>
      <c r="G58" s="8">
        <v>1.703452</v>
      </c>
      <c r="H58" s="15">
        <v>1.703452</v>
      </c>
      <c r="I58" s="16">
        <v>1.7034509999999998</v>
      </c>
      <c r="J58" s="16">
        <v>1.703452</v>
      </c>
      <c r="K58" s="16">
        <v>1.703452</v>
      </c>
      <c r="L58" s="16">
        <v>1.7034519999999997</v>
      </c>
      <c r="M58" s="16">
        <v>1.703452</v>
      </c>
      <c r="N58" s="16">
        <v>1.703452</v>
      </c>
    </row>
    <row r="59" spans="1:14">
      <c r="A59" s="66"/>
      <c r="B59" s="12" t="s">
        <v>16</v>
      </c>
      <c r="C59" s="8">
        <v>0</v>
      </c>
      <c r="D59" s="8">
        <v>0</v>
      </c>
      <c r="E59" s="8">
        <v>0</v>
      </c>
      <c r="F59" s="8">
        <v>5.019499999999999E-2</v>
      </c>
      <c r="G59" s="8">
        <v>5.019499999999999E-2</v>
      </c>
      <c r="H59" s="15">
        <v>1.517102</v>
      </c>
      <c r="I59" s="16">
        <v>9.2924999999999924E-2</v>
      </c>
      <c r="J59" s="16">
        <v>0</v>
      </c>
      <c r="K59" s="16">
        <v>0</v>
      </c>
      <c r="L59" s="16">
        <v>2.4378999999999929E-2</v>
      </c>
      <c r="M59" s="16">
        <v>0</v>
      </c>
      <c r="N59" s="16">
        <v>2.7814999999999923E-2</v>
      </c>
    </row>
    <row r="60" spans="1:14">
      <c r="A60" s="66"/>
      <c r="B60" s="12" t="s">
        <v>17</v>
      </c>
      <c r="C60" s="8">
        <v>1.703452</v>
      </c>
      <c r="D60" s="8">
        <v>1.703452</v>
      </c>
      <c r="E60" s="8">
        <v>1.703452</v>
      </c>
      <c r="F60" s="8">
        <v>1.6532469999999999</v>
      </c>
      <c r="G60" s="8">
        <v>1.653257</v>
      </c>
      <c r="H60" s="15">
        <v>0.18634999999999999</v>
      </c>
      <c r="I60" s="16">
        <v>1.6105259999999999</v>
      </c>
      <c r="J60" s="16">
        <v>1.703452</v>
      </c>
      <c r="K60" s="16">
        <v>1.703452</v>
      </c>
      <c r="L60" s="16">
        <v>1.6790729999999998</v>
      </c>
      <c r="M60" s="16">
        <v>1.703452</v>
      </c>
      <c r="N60" s="16">
        <v>1.675637</v>
      </c>
    </row>
    <row r="61" spans="1:14">
      <c r="A61" s="67"/>
      <c r="B61" s="13" t="s">
        <v>18</v>
      </c>
      <c r="C61" s="60">
        <f t="shared" ref="C61:N61" si="18">+C59/C58</f>
        <v>0</v>
      </c>
      <c r="D61" s="60">
        <f t="shared" si="18"/>
        <v>0</v>
      </c>
      <c r="E61" s="60">
        <f t="shared" si="18"/>
        <v>0</v>
      </c>
      <c r="F61" s="61">
        <v>2.9466808966786068E-2</v>
      </c>
      <c r="G61" s="61">
        <f t="shared" si="18"/>
        <v>2.9466635983872742E-2</v>
      </c>
      <c r="H61" s="17">
        <f t="shared" si="18"/>
        <v>0.89060449017641818</v>
      </c>
      <c r="I61" s="64">
        <f t="shared" si="18"/>
        <v>5.4551026122852925E-2</v>
      </c>
      <c r="J61" s="64">
        <f t="shared" si="18"/>
        <v>0</v>
      </c>
      <c r="K61" s="64">
        <f t="shared" ref="K61" si="19">+K59/K58</f>
        <v>0</v>
      </c>
      <c r="L61" s="64">
        <f t="shared" si="18"/>
        <v>1.4311527416093869E-2</v>
      </c>
      <c r="M61" s="64">
        <f t="shared" si="18"/>
        <v>0</v>
      </c>
      <c r="N61" s="64">
        <f t="shared" si="18"/>
        <v>1.6328608026524919E-2</v>
      </c>
    </row>
    <row r="62" spans="1:14" ht="13.5" customHeight="1">
      <c r="A62" s="65" t="s">
        <v>33</v>
      </c>
      <c r="B62" s="12" t="s">
        <v>15</v>
      </c>
      <c r="C62" s="8">
        <v>32.819989</v>
      </c>
      <c r="D62" s="8">
        <v>32.819990000000004</v>
      </c>
      <c r="E62" s="8">
        <v>32.819989</v>
      </c>
      <c r="F62" s="8">
        <v>32.819989999999997</v>
      </c>
      <c r="G62" s="8">
        <v>32.819989999999997</v>
      </c>
      <c r="H62" s="15">
        <v>32.819989</v>
      </c>
      <c r="I62" s="15">
        <v>32.819989</v>
      </c>
      <c r="J62" s="15">
        <v>32.819989</v>
      </c>
      <c r="K62" s="15">
        <v>32.819989</v>
      </c>
      <c r="L62" s="15">
        <v>32.819989</v>
      </c>
      <c r="M62" s="15">
        <v>32.819989</v>
      </c>
      <c r="N62" s="15">
        <v>32.819989</v>
      </c>
    </row>
    <row r="63" spans="1:14">
      <c r="A63" s="66"/>
      <c r="B63" s="12" t="s">
        <v>16</v>
      </c>
      <c r="C63" s="8">
        <v>32.808256999999998</v>
      </c>
      <c r="D63" s="8">
        <v>32.644621000000001</v>
      </c>
      <c r="E63" s="8">
        <v>32.819989</v>
      </c>
      <c r="F63" s="8">
        <v>32.744343999999998</v>
      </c>
      <c r="G63" s="8">
        <v>32.817819</v>
      </c>
      <c r="H63" s="15">
        <v>32.819989</v>
      </c>
      <c r="I63" s="15">
        <v>32.647838</v>
      </c>
      <c r="J63" s="15">
        <v>32.819989</v>
      </c>
      <c r="K63" s="15">
        <v>32.819989</v>
      </c>
      <c r="L63" s="15">
        <v>32.819989</v>
      </c>
      <c r="M63" s="15">
        <v>0</v>
      </c>
      <c r="N63" s="15">
        <v>32.819989</v>
      </c>
    </row>
    <row r="64" spans="1:14">
      <c r="A64" s="66"/>
      <c r="B64" s="12" t="s">
        <v>17</v>
      </c>
      <c r="C64" s="8">
        <v>1.1731999999999999E-2</v>
      </c>
      <c r="D64" s="8">
        <v>0.175369</v>
      </c>
      <c r="E64" s="8">
        <v>0</v>
      </c>
      <c r="F64" s="8">
        <v>7.5646000000000005E-2</v>
      </c>
      <c r="G64" s="8">
        <v>2.1710000000000002E-3</v>
      </c>
      <c r="H64" s="15">
        <v>0</v>
      </c>
      <c r="I64" s="15">
        <v>0.172151</v>
      </c>
      <c r="J64" s="15">
        <v>0</v>
      </c>
      <c r="K64" s="15">
        <v>0</v>
      </c>
      <c r="L64" s="15">
        <v>0</v>
      </c>
      <c r="M64" s="15">
        <v>32.819989</v>
      </c>
      <c r="N64" s="15">
        <v>0</v>
      </c>
    </row>
    <row r="65" spans="1:24">
      <c r="A65" s="67"/>
      <c r="B65" s="13" t="s">
        <v>18</v>
      </c>
      <c r="C65" s="14">
        <f t="shared" ref="C65:N65" si="20">+C63/C62</f>
        <v>0.99964253491980137</v>
      </c>
      <c r="D65" s="14">
        <f t="shared" si="20"/>
        <v>0.99465664066320547</v>
      </c>
      <c r="E65" s="14">
        <f t="shared" si="20"/>
        <v>1</v>
      </c>
      <c r="F65" s="14">
        <f t="shared" si="20"/>
        <v>0.99769512422154916</v>
      </c>
      <c r="G65" s="14">
        <f t="shared" si="20"/>
        <v>0.99993385129002177</v>
      </c>
      <c r="H65" s="17">
        <f t="shared" si="20"/>
        <v>1</v>
      </c>
      <c r="I65" s="17">
        <f t="shared" si="20"/>
        <v>0.99475469050279086</v>
      </c>
      <c r="J65" s="17">
        <f t="shared" si="20"/>
        <v>1</v>
      </c>
      <c r="K65" s="17">
        <f t="shared" ref="K65" si="21">+K63/K62</f>
        <v>1</v>
      </c>
      <c r="L65" s="17">
        <f t="shared" si="20"/>
        <v>1</v>
      </c>
      <c r="M65" s="63">
        <f t="shared" si="20"/>
        <v>0</v>
      </c>
      <c r="N65" s="17">
        <f t="shared" si="20"/>
        <v>1</v>
      </c>
    </row>
    <row r="66" spans="1:24" ht="14.25" customHeight="1">
      <c r="A66" s="65" t="s">
        <v>34</v>
      </c>
      <c r="B66" s="12" t="s">
        <v>15</v>
      </c>
      <c r="C66" s="8">
        <v>312.02013600000004</v>
      </c>
      <c r="D66" s="8">
        <v>312.02013500000004</v>
      </c>
      <c r="E66" s="8">
        <v>312.02013299999999</v>
      </c>
      <c r="F66" s="8">
        <v>292.19842799999992</v>
      </c>
      <c r="G66" s="8">
        <v>292.19842699999998</v>
      </c>
      <c r="H66" s="15">
        <v>292.19842900000003</v>
      </c>
      <c r="I66" s="15">
        <v>292.19842799999992</v>
      </c>
      <c r="J66" s="15">
        <v>292.19842799999998</v>
      </c>
      <c r="K66" s="15">
        <v>292.19842799999998</v>
      </c>
      <c r="L66" s="15">
        <v>292.19842799999998</v>
      </c>
      <c r="M66" s="15">
        <v>292.19842800000004</v>
      </c>
      <c r="N66" s="15">
        <v>292.19842899999998</v>
      </c>
    </row>
    <row r="67" spans="1:24">
      <c r="A67" s="66"/>
      <c r="B67" s="12" t="s">
        <v>16</v>
      </c>
      <c r="C67" s="8">
        <v>291.18544900000006</v>
      </c>
      <c r="D67" s="8">
        <v>297.89225600000003</v>
      </c>
      <c r="E67" s="8">
        <v>305.33175199999999</v>
      </c>
      <c r="F67" s="8">
        <v>276.09208499999994</v>
      </c>
      <c r="G67" s="8">
        <v>284.05215899999996</v>
      </c>
      <c r="H67" s="15">
        <v>287.70872300000002</v>
      </c>
      <c r="I67" s="15">
        <v>287.94605399999995</v>
      </c>
      <c r="J67" s="15">
        <v>290.94175999999999</v>
      </c>
      <c r="K67" s="15">
        <v>290.94175999999999</v>
      </c>
      <c r="L67" s="15">
        <v>48.555136999999945</v>
      </c>
      <c r="M67" s="15">
        <v>18.215837000000022</v>
      </c>
      <c r="N67" s="15">
        <v>47.280851999999953</v>
      </c>
    </row>
    <row r="68" spans="1:24">
      <c r="A68" s="66"/>
      <c r="B68" s="12" t="s">
        <v>17</v>
      </c>
      <c r="C68" s="8">
        <v>20.834686999999999</v>
      </c>
      <c r="D68" s="8">
        <v>14.127879</v>
      </c>
      <c r="E68" s="8">
        <v>6.6883809999999997</v>
      </c>
      <c r="F68" s="8">
        <v>16.106342999999999</v>
      </c>
      <c r="G68" s="8">
        <v>8.1462679999999992</v>
      </c>
      <c r="H68" s="15">
        <v>4.489706</v>
      </c>
      <c r="I68" s="15">
        <v>4.2523739999999997</v>
      </c>
      <c r="J68" s="15">
        <v>1.2566680000000001</v>
      </c>
      <c r="K68" s="15">
        <v>1.2566680000000001</v>
      </c>
      <c r="L68" s="15">
        <v>243.64329100000003</v>
      </c>
      <c r="M68" s="15">
        <v>273.98259100000001</v>
      </c>
      <c r="N68" s="15">
        <v>244.91757700000002</v>
      </c>
    </row>
    <row r="69" spans="1:24">
      <c r="A69" s="67"/>
      <c r="B69" s="13" t="s">
        <v>18</v>
      </c>
      <c r="C69" s="14">
        <f t="shared" ref="C69:N69" si="22">+C67/C66</f>
        <v>0.93322646651240493</v>
      </c>
      <c r="D69" s="14">
        <f t="shared" si="22"/>
        <v>0.95472125861364687</v>
      </c>
      <c r="E69" s="14">
        <f t="shared" si="22"/>
        <v>0.97856426463352608</v>
      </c>
      <c r="F69" s="14">
        <v>0.94487874862899679</v>
      </c>
      <c r="G69" s="14">
        <v>0.97212076709776396</v>
      </c>
      <c r="H69" s="17">
        <v>0.98463473600674278</v>
      </c>
      <c r="I69" s="17">
        <v>0.98544696482761374</v>
      </c>
      <c r="J69" s="17">
        <v>0.99569926502137107</v>
      </c>
      <c r="K69" s="17">
        <v>0.99569926502137107</v>
      </c>
      <c r="L69" s="63">
        <v>0.16617179405222518</v>
      </c>
      <c r="M69" s="63">
        <v>6.2340639970862609E-2</v>
      </c>
      <c r="N69" s="63">
        <v>0.1618107672988206</v>
      </c>
    </row>
    <row r="70" spans="1:24" ht="14.25" customHeight="1">
      <c r="A70" s="65" t="s">
        <v>35</v>
      </c>
      <c r="B70" s="12" t="s">
        <v>15</v>
      </c>
      <c r="C70" s="8">
        <v>490.14736399999998</v>
      </c>
      <c r="D70" s="8">
        <v>490.14736599999998</v>
      </c>
      <c r="E70" s="8">
        <v>490.14736400000004</v>
      </c>
      <c r="F70" s="8">
        <v>425.23845299999999</v>
      </c>
      <c r="G70" s="8">
        <v>425.23845500000004</v>
      </c>
      <c r="H70" s="15">
        <v>425.23845500000004</v>
      </c>
      <c r="I70" s="15">
        <v>425.2384570000001</v>
      </c>
      <c r="J70" s="15">
        <v>425.23845399999993</v>
      </c>
      <c r="K70" s="15">
        <v>425.23845399999993</v>
      </c>
      <c r="L70" s="15">
        <v>425.23845499999999</v>
      </c>
      <c r="M70" s="15">
        <v>425.23845400000005</v>
      </c>
      <c r="N70" s="15">
        <v>425.23845400000005</v>
      </c>
    </row>
    <row r="71" spans="1:24">
      <c r="A71" s="66"/>
      <c r="B71" s="12" t="s">
        <v>16</v>
      </c>
      <c r="C71" s="8">
        <v>409.07190300000002</v>
      </c>
      <c r="D71" s="8">
        <v>410.11320999999998</v>
      </c>
      <c r="E71" s="8">
        <v>438.36617000000001</v>
      </c>
      <c r="F71" s="8">
        <v>390.71503899999999</v>
      </c>
      <c r="G71" s="8">
        <v>390.67185700000005</v>
      </c>
      <c r="H71" s="15">
        <v>392.02402600000005</v>
      </c>
      <c r="I71" s="15">
        <v>392.5225200000001</v>
      </c>
      <c r="J71" s="15">
        <v>396.32580799999994</v>
      </c>
      <c r="K71" s="15">
        <v>396.32580799999994</v>
      </c>
      <c r="L71" s="15">
        <v>175.51726600000003</v>
      </c>
      <c r="M71" s="15">
        <v>45.059745000000021</v>
      </c>
      <c r="N71" s="15">
        <v>178.36584500000006</v>
      </c>
    </row>
    <row r="72" spans="1:24">
      <c r="A72" s="66"/>
      <c r="B72" s="12" t="s">
        <v>17</v>
      </c>
      <c r="C72" s="8">
        <v>81.07546099999999</v>
      </c>
      <c r="D72" s="8">
        <v>80.034155999999996</v>
      </c>
      <c r="E72" s="8">
        <v>51.781193999999999</v>
      </c>
      <c r="F72" s="8">
        <v>34.523414000000002</v>
      </c>
      <c r="G72" s="8">
        <v>34.566597999999999</v>
      </c>
      <c r="H72" s="15">
        <v>33.214428999999996</v>
      </c>
      <c r="I72" s="15">
        <v>32.715936999999997</v>
      </c>
      <c r="J72" s="15">
        <v>28.912646000000002</v>
      </c>
      <c r="K72" s="15">
        <v>28.912646000000002</v>
      </c>
      <c r="L72" s="15">
        <v>249.72118899999995</v>
      </c>
      <c r="M72" s="15">
        <v>380.17870900000003</v>
      </c>
      <c r="N72" s="15">
        <v>246.87260899999998</v>
      </c>
    </row>
    <row r="73" spans="1:24">
      <c r="A73" s="67"/>
      <c r="B73" s="13" t="s">
        <v>18</v>
      </c>
      <c r="C73" s="14">
        <f t="shared" ref="C73:N73" si="23">+C71/C70</f>
        <v>0.83458962150003535</v>
      </c>
      <c r="D73" s="14">
        <f t="shared" si="23"/>
        <v>0.83671409549102826</v>
      </c>
      <c r="E73" s="14">
        <f t="shared" si="23"/>
        <v>0.89435586559637192</v>
      </c>
      <c r="F73" s="14">
        <v>0.91881398834832084</v>
      </c>
      <c r="G73" s="14">
        <v>0.91871243629647747</v>
      </c>
      <c r="H73" s="17">
        <v>0.92189222632746137</v>
      </c>
      <c r="I73" s="17">
        <v>0.92306449131904367</v>
      </c>
      <c r="J73" s="17">
        <v>0.93200839263704027</v>
      </c>
      <c r="K73" s="17">
        <v>0.93200839263704027</v>
      </c>
      <c r="L73" s="17">
        <v>0.41275022034401859</v>
      </c>
      <c r="M73" s="63">
        <v>0.10596347667090338</v>
      </c>
      <c r="N73" s="17">
        <v>0.41944900166531046</v>
      </c>
      <c r="O73" s="1"/>
    </row>
    <row r="74" spans="1:24">
      <c r="A74" s="68" t="s">
        <v>36</v>
      </c>
      <c r="B74" s="12" t="s">
        <v>15</v>
      </c>
      <c r="C74" s="8">
        <v>27.700548000000001</v>
      </c>
      <c r="D74" s="8">
        <v>27.700548000000001</v>
      </c>
      <c r="E74" s="8">
        <v>27.700548000000001</v>
      </c>
      <c r="F74" s="8">
        <v>27.700548999999999</v>
      </c>
      <c r="G74" s="8">
        <v>27.700548999999999</v>
      </c>
      <c r="H74" s="15">
        <v>27.700548999999999</v>
      </c>
      <c r="I74" s="15">
        <v>27.700547999999998</v>
      </c>
      <c r="J74" s="15">
        <v>27.700548999999999</v>
      </c>
      <c r="K74" s="15">
        <v>27.700548999999999</v>
      </c>
      <c r="L74" s="15">
        <v>27.70055</v>
      </c>
      <c r="M74" s="15">
        <v>27.700549000000002</v>
      </c>
      <c r="N74" s="15">
        <v>27.700548999999999</v>
      </c>
      <c r="O74" s="9"/>
    </row>
    <row r="75" spans="1:24">
      <c r="A75" s="69"/>
      <c r="B75" s="12" t="s">
        <v>16</v>
      </c>
      <c r="C75" s="8">
        <v>0</v>
      </c>
      <c r="D75" s="8">
        <v>0</v>
      </c>
      <c r="E75" s="8">
        <v>27.700548000000001</v>
      </c>
      <c r="F75" s="8">
        <v>0</v>
      </c>
      <c r="G75" s="8">
        <v>0</v>
      </c>
      <c r="H75" s="15">
        <v>0.37433799999999806</v>
      </c>
      <c r="I75" s="15">
        <v>0</v>
      </c>
      <c r="J75" s="15">
        <v>27.700548999999999</v>
      </c>
      <c r="K75" s="15">
        <v>27.700548999999999</v>
      </c>
      <c r="L75" s="15">
        <v>27.604348999999999</v>
      </c>
      <c r="M75" s="15">
        <v>27.700549000000002</v>
      </c>
      <c r="N75" s="15">
        <v>27.648114</v>
      </c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>
      <c r="A76" s="69"/>
      <c r="B76" s="12" t="s">
        <v>17</v>
      </c>
      <c r="C76" s="8">
        <v>27.700548000000001</v>
      </c>
      <c r="D76" s="8">
        <v>27.700548000000001</v>
      </c>
      <c r="E76" s="8">
        <v>0</v>
      </c>
      <c r="F76" s="8">
        <v>27.700548999999999</v>
      </c>
      <c r="G76" s="8">
        <v>27.700548999999999</v>
      </c>
      <c r="H76" s="15">
        <v>27.326211000000001</v>
      </c>
      <c r="I76" s="15">
        <v>27.700547999999998</v>
      </c>
      <c r="J76" s="15">
        <v>0</v>
      </c>
      <c r="K76" s="15">
        <v>0</v>
      </c>
      <c r="L76" s="15">
        <v>9.6200999999999995E-2</v>
      </c>
      <c r="M76" s="15">
        <v>0</v>
      </c>
      <c r="N76" s="15">
        <v>5.2435000000000002E-2</v>
      </c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>
      <c r="A77" s="70"/>
      <c r="B77" s="13" t="s">
        <v>18</v>
      </c>
      <c r="C77" s="60">
        <f t="shared" ref="C77:N77" si="24">+C75/C74</f>
        <v>0</v>
      </c>
      <c r="D77" s="60">
        <f t="shared" si="24"/>
        <v>0</v>
      </c>
      <c r="E77" s="14">
        <f t="shared" si="24"/>
        <v>1</v>
      </c>
      <c r="F77" s="61">
        <v>0</v>
      </c>
      <c r="G77" s="61">
        <f t="shared" si="24"/>
        <v>0</v>
      </c>
      <c r="H77" s="62">
        <f t="shared" si="24"/>
        <v>1.3513739384731981E-2</v>
      </c>
      <c r="I77" s="63">
        <f t="shared" si="24"/>
        <v>0</v>
      </c>
      <c r="J77" s="17">
        <f t="shared" si="24"/>
        <v>1</v>
      </c>
      <c r="K77" s="17">
        <f t="shared" ref="K77" si="25">+K75/K74</f>
        <v>1</v>
      </c>
      <c r="L77" s="17">
        <f t="shared" si="24"/>
        <v>0.99652710866751737</v>
      </c>
      <c r="M77" s="17">
        <v>1</v>
      </c>
      <c r="N77" s="17">
        <v>0.99810707722796399</v>
      </c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>
      <c r="A78" s="68" t="s">
        <v>37</v>
      </c>
      <c r="B78" s="12" t="s">
        <v>15</v>
      </c>
      <c r="C78" s="8">
        <v>1163.520847</v>
      </c>
      <c r="D78" s="8">
        <v>1163.5208480000001</v>
      </c>
      <c r="E78" s="8">
        <v>1163.5208480000001</v>
      </c>
      <c r="F78" s="8">
        <v>1155.1885899999997</v>
      </c>
      <c r="G78" s="8">
        <v>1155.1885910000003</v>
      </c>
      <c r="H78" s="15">
        <v>1155.1885909999999</v>
      </c>
      <c r="I78" s="15">
        <v>1155.1885920000002</v>
      </c>
      <c r="J78" s="15">
        <v>1155.1885930000001</v>
      </c>
      <c r="K78" s="15">
        <v>1155.1885930000001</v>
      </c>
      <c r="L78" s="15">
        <v>1155.1885930000003</v>
      </c>
      <c r="M78" s="15">
        <v>1155.1885930000001</v>
      </c>
      <c r="N78" s="15">
        <v>1155.188592</v>
      </c>
    </row>
    <row r="79" spans="1:24">
      <c r="A79" s="69"/>
      <c r="B79" s="12" t="s">
        <v>16</v>
      </c>
      <c r="C79" s="8">
        <v>874.51945699999987</v>
      </c>
      <c r="D79" s="8">
        <v>940.90261600000008</v>
      </c>
      <c r="E79" s="8">
        <v>1056.301226</v>
      </c>
      <c r="F79" s="8">
        <v>996.5149329999997</v>
      </c>
      <c r="G79" s="8">
        <v>1001.6832150000002</v>
      </c>
      <c r="H79" s="15">
        <v>1030.0186959999999</v>
      </c>
      <c r="I79" s="15">
        <v>1027.5592110000002</v>
      </c>
      <c r="J79" s="15">
        <v>1051.3391240000001</v>
      </c>
      <c r="K79" s="15">
        <v>1051.3391240000001</v>
      </c>
      <c r="L79" s="15">
        <v>1066.5969870000004</v>
      </c>
      <c r="M79" s="15">
        <v>0</v>
      </c>
      <c r="N79" s="15">
        <v>1067.5070679999999</v>
      </c>
    </row>
    <row r="80" spans="1:24">
      <c r="A80" s="69"/>
      <c r="B80" s="12" t="s">
        <v>17</v>
      </c>
      <c r="C80" s="8">
        <v>289.00139000000007</v>
      </c>
      <c r="D80" s="8">
        <v>222.61823200000001</v>
      </c>
      <c r="E80" s="8">
        <v>107.219622</v>
      </c>
      <c r="F80" s="8">
        <v>158.67365700000002</v>
      </c>
      <c r="G80" s="8">
        <v>153.50537600000001</v>
      </c>
      <c r="H80" s="15">
        <v>125.169895</v>
      </c>
      <c r="I80" s="15">
        <v>127.62938100000007</v>
      </c>
      <c r="J80" s="15">
        <v>103.849469</v>
      </c>
      <c r="K80" s="15">
        <v>103.849469</v>
      </c>
      <c r="L80" s="15">
        <v>88.591605999999999</v>
      </c>
      <c r="M80" s="15">
        <v>1155.1885930000001</v>
      </c>
      <c r="N80" s="15">
        <v>87.681523999999996</v>
      </c>
    </row>
    <row r="81" spans="1:14">
      <c r="A81" s="70"/>
      <c r="B81" s="13" t="s">
        <v>18</v>
      </c>
      <c r="C81" s="14">
        <f t="shared" ref="C81:N81" si="26">+C79/C78</f>
        <v>0.75161477274330257</v>
      </c>
      <c r="D81" s="14">
        <f t="shared" si="26"/>
        <v>0.80866846315417285</v>
      </c>
      <c r="E81" s="14">
        <f t="shared" si="26"/>
        <v>0.90784898939773873</v>
      </c>
      <c r="F81" s="14">
        <v>0.86264263828990895</v>
      </c>
      <c r="G81" s="14">
        <v>0.86711661005315455</v>
      </c>
      <c r="H81" s="17">
        <v>0.89164548890528295</v>
      </c>
      <c r="I81" s="17">
        <v>0.88951641153326078</v>
      </c>
      <c r="J81" s="17">
        <v>0.91010171877623447</v>
      </c>
      <c r="K81" s="17">
        <v>0.91010171877623447</v>
      </c>
      <c r="L81" s="17">
        <v>0.92330983309839532</v>
      </c>
      <c r="M81" s="63">
        <v>0</v>
      </c>
      <c r="N81" s="17">
        <v>0.9240976541776651</v>
      </c>
    </row>
    <row r="82" spans="1:14">
      <c r="A82" s="68" t="s">
        <v>38</v>
      </c>
      <c r="B82" s="12" t="s">
        <v>15</v>
      </c>
      <c r="C82" s="8">
        <v>1534.8334319999999</v>
      </c>
      <c r="D82" s="8">
        <v>1534.833435</v>
      </c>
      <c r="E82" s="8">
        <v>1534.8334340000001</v>
      </c>
      <c r="F82" s="8">
        <v>1534.8334340000001</v>
      </c>
      <c r="G82" s="8">
        <v>1534.8334320000001</v>
      </c>
      <c r="H82" s="15">
        <v>1534.8334310000002</v>
      </c>
      <c r="I82" s="15">
        <v>1534.8334330000002</v>
      </c>
      <c r="J82" s="15">
        <v>1534.8334320000001</v>
      </c>
      <c r="K82" s="15">
        <v>1534.8334320000001</v>
      </c>
      <c r="L82" s="15">
        <v>1534.8334319999997</v>
      </c>
      <c r="M82" s="15">
        <v>1534.8334310000002</v>
      </c>
      <c r="N82" s="15">
        <v>1534.8334309999996</v>
      </c>
    </row>
    <row r="83" spans="1:14">
      <c r="A83" s="69"/>
      <c r="B83" s="12" t="s">
        <v>16</v>
      </c>
      <c r="C83" s="8">
        <v>575.68981300000019</v>
      </c>
      <c r="D83" s="8">
        <v>930.26740000000007</v>
      </c>
      <c r="E83" s="8">
        <v>990.37029500000017</v>
      </c>
      <c r="F83" s="8">
        <v>884.25186500000018</v>
      </c>
      <c r="G83" s="8">
        <v>873.62644100000011</v>
      </c>
      <c r="H83" s="15">
        <v>922.47280800000021</v>
      </c>
      <c r="I83" s="15">
        <v>923.24630600000046</v>
      </c>
      <c r="J83" s="15">
        <v>990.37029300000017</v>
      </c>
      <c r="K83" s="15">
        <v>990.37029300000017</v>
      </c>
      <c r="L83" s="15">
        <v>995.55076399999962</v>
      </c>
      <c r="M83" s="15">
        <v>535.50761600000021</v>
      </c>
      <c r="N83" s="15">
        <v>954.18879799999957</v>
      </c>
    </row>
    <row r="84" spans="1:14">
      <c r="A84" s="69"/>
      <c r="B84" s="12" t="s">
        <v>17</v>
      </c>
      <c r="C84" s="8">
        <v>959.14361899999994</v>
      </c>
      <c r="D84" s="8">
        <v>604.56603499999994</v>
      </c>
      <c r="E84" s="8">
        <v>544.46313899999996</v>
      </c>
      <c r="F84" s="8">
        <v>650.58156899999994</v>
      </c>
      <c r="G84" s="8">
        <v>661.20699100000002</v>
      </c>
      <c r="H84" s="15">
        <v>612.36062300000003</v>
      </c>
      <c r="I84" s="15">
        <v>611.58712699999978</v>
      </c>
      <c r="J84" s="15">
        <v>544.46313899999996</v>
      </c>
      <c r="K84" s="15">
        <v>544.46313899999996</v>
      </c>
      <c r="L84" s="15">
        <v>539.28266800000006</v>
      </c>
      <c r="M84" s="15">
        <v>999.32581500000003</v>
      </c>
      <c r="N84" s="15">
        <v>580.644633</v>
      </c>
    </row>
    <row r="85" spans="1:14">
      <c r="A85" s="70"/>
      <c r="B85" s="13" t="s">
        <v>18</v>
      </c>
      <c r="C85" s="14">
        <f t="shared" ref="C85:N85" si="27">+C83/C82</f>
        <v>0.37508292495937778</v>
      </c>
      <c r="D85" s="14">
        <f t="shared" si="27"/>
        <v>0.60610316323999036</v>
      </c>
      <c r="E85" s="14">
        <f t="shared" si="27"/>
        <v>0.64526239333928925</v>
      </c>
      <c r="F85" s="14">
        <f t="shared" si="27"/>
        <v>0.57612236312543097</v>
      </c>
      <c r="G85" s="14">
        <f t="shared" si="27"/>
        <v>0.56919951232857957</v>
      </c>
      <c r="H85" s="17">
        <f t="shared" si="27"/>
        <v>0.601024703637694</v>
      </c>
      <c r="I85" s="17">
        <f t="shared" si="27"/>
        <v>0.60152866503267022</v>
      </c>
      <c r="J85" s="17">
        <f t="shared" si="27"/>
        <v>0.64526239287704024</v>
      </c>
      <c r="K85" s="17">
        <f t="shared" ref="K85" si="28">+K83/K82</f>
        <v>0.64526239287704024</v>
      </c>
      <c r="L85" s="17">
        <f t="shared" si="27"/>
        <v>0.64863765881273805</v>
      </c>
      <c r="M85" s="17">
        <f t="shared" si="27"/>
        <v>0.34890275725301173</v>
      </c>
      <c r="N85" s="17">
        <f t="shared" si="27"/>
        <v>0.62168882872085407</v>
      </c>
    </row>
    <row r="86" spans="1:14">
      <c r="A86" s="68" t="s">
        <v>39</v>
      </c>
      <c r="B86" s="12" t="s">
        <v>15</v>
      </c>
      <c r="C86" s="8">
        <v>92.286837000000006</v>
      </c>
      <c r="D86" s="8">
        <v>92.286835000000011</v>
      </c>
      <c r="E86" s="8">
        <v>92.286834999999996</v>
      </c>
      <c r="F86" s="8">
        <v>81.792964999999995</v>
      </c>
      <c r="G86" s="8">
        <v>81.79296699999999</v>
      </c>
      <c r="H86" s="15">
        <v>81.792967000000004</v>
      </c>
      <c r="I86" s="15">
        <v>81.792965999999993</v>
      </c>
      <c r="J86" s="15">
        <v>81.792966000000007</v>
      </c>
      <c r="K86" s="15">
        <v>81.792966000000007</v>
      </c>
      <c r="L86" s="15">
        <v>81.792965000000009</v>
      </c>
      <c r="M86" s="15">
        <v>81.792968000000002</v>
      </c>
      <c r="N86" s="15">
        <v>81.792966000000007</v>
      </c>
    </row>
    <row r="87" spans="1:14">
      <c r="A87" s="69"/>
      <c r="B87" s="12" t="s">
        <v>16</v>
      </c>
      <c r="C87" s="8">
        <v>87.546424999999985</v>
      </c>
      <c r="D87" s="8">
        <v>87.546422000000007</v>
      </c>
      <c r="E87" s="8">
        <v>91.968423000000001</v>
      </c>
      <c r="F87" s="8">
        <v>80.729182999999992</v>
      </c>
      <c r="G87" s="8">
        <v>80.729185999999984</v>
      </c>
      <c r="H87" s="15">
        <v>80.729185999999999</v>
      </c>
      <c r="I87" s="15">
        <v>80.729184999999987</v>
      </c>
      <c r="J87" s="15">
        <v>81.792966000000007</v>
      </c>
      <c r="K87" s="15">
        <v>81.792966000000007</v>
      </c>
      <c r="L87" s="15">
        <v>81.792965000000009</v>
      </c>
      <c r="M87" s="15">
        <v>81.792968000000002</v>
      </c>
      <c r="N87" s="15">
        <v>81.792966000000007</v>
      </c>
    </row>
    <row r="88" spans="1:14">
      <c r="A88" s="69"/>
      <c r="B88" s="12" t="s">
        <v>17</v>
      </c>
      <c r="C88" s="8">
        <v>4.7404120000000001</v>
      </c>
      <c r="D88" s="8">
        <v>4.7404130000000002</v>
      </c>
      <c r="E88" s="8">
        <v>0.31841199999999997</v>
      </c>
      <c r="F88" s="8">
        <v>1.063782</v>
      </c>
      <c r="G88" s="8">
        <v>1.0637810000000001</v>
      </c>
      <c r="H88" s="15">
        <v>1.0637810000000001</v>
      </c>
      <c r="I88" s="15">
        <v>1.0637810000000001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</row>
    <row r="89" spans="1:14">
      <c r="A89" s="70"/>
      <c r="B89" s="13" t="s">
        <v>18</v>
      </c>
      <c r="C89" s="14">
        <f>+C87/C86</f>
        <v>0.94863393140237307</v>
      </c>
      <c r="D89" s="14">
        <f>+D87/D86</f>
        <v>0.94863391945340847</v>
      </c>
      <c r="E89" s="14">
        <f t="shared" ref="E89:N89" si="29">+E87/E86</f>
        <v>0.99654975706990068</v>
      </c>
      <c r="F89" s="14">
        <v>0.98699421154374334</v>
      </c>
      <c r="G89" s="14">
        <v>0.98699422408775062</v>
      </c>
      <c r="H89" s="17">
        <v>0.98699422408775062</v>
      </c>
      <c r="I89" s="17">
        <v>0.98699422392874214</v>
      </c>
      <c r="J89" s="17">
        <v>1</v>
      </c>
      <c r="K89" s="17">
        <v>1</v>
      </c>
      <c r="L89" s="17">
        <v>1</v>
      </c>
      <c r="M89" s="17">
        <v>1</v>
      </c>
      <c r="N89" s="17">
        <v>1</v>
      </c>
    </row>
    <row r="90" spans="1:14">
      <c r="A90" s="77" t="s">
        <v>40</v>
      </c>
      <c r="B90" s="12" t="s">
        <v>15</v>
      </c>
      <c r="C90" s="8">
        <v>4041.606076</v>
      </c>
      <c r="D90" s="8">
        <v>4041.6060730000004</v>
      </c>
      <c r="E90" s="8">
        <v>4041.6060710000002</v>
      </c>
      <c r="F90" s="8">
        <v>3994.5440989999997</v>
      </c>
      <c r="G90" s="8">
        <v>3994.5440960000001</v>
      </c>
      <c r="H90" s="15">
        <v>3994.5440960000001</v>
      </c>
      <c r="I90" s="15">
        <v>3994.5441050000018</v>
      </c>
      <c r="J90" s="15">
        <v>3994.5440989999997</v>
      </c>
      <c r="K90" s="15">
        <v>3994.5440989999997</v>
      </c>
      <c r="L90" s="15">
        <v>3994.5440970000004</v>
      </c>
      <c r="M90" s="15">
        <v>3994.5440960000005</v>
      </c>
      <c r="N90" s="15">
        <v>3994.5440979999998</v>
      </c>
    </row>
    <row r="91" spans="1:14">
      <c r="A91" s="78"/>
      <c r="B91" s="12" t="s">
        <v>16</v>
      </c>
      <c r="C91" s="8">
        <v>2721.0575479999989</v>
      </c>
      <c r="D91" s="8">
        <v>3171.0101810000006</v>
      </c>
      <c r="E91" s="8">
        <v>3571.8404250000003</v>
      </c>
      <c r="F91" s="8">
        <v>3137.3136759999998</v>
      </c>
      <c r="G91" s="8">
        <v>3134.9581830000002</v>
      </c>
      <c r="H91" s="15">
        <v>3161.1930389999998</v>
      </c>
      <c r="I91" s="15">
        <v>3081.4707190000022</v>
      </c>
      <c r="J91" s="15">
        <v>3568.6099359999998</v>
      </c>
      <c r="K91" s="15">
        <v>3568.6099359999998</v>
      </c>
      <c r="L91" s="15">
        <v>2145.8440510000005</v>
      </c>
      <c r="M91" s="15">
        <v>3492.0984970000004</v>
      </c>
      <c r="N91" s="15">
        <v>2171.2679090000001</v>
      </c>
    </row>
    <row r="92" spans="1:14">
      <c r="A92" s="78"/>
      <c r="B92" s="12" t="s">
        <v>17</v>
      </c>
      <c r="C92" s="8">
        <v>1320.548528</v>
      </c>
      <c r="D92" s="8">
        <v>870.59589199999994</v>
      </c>
      <c r="E92" s="8">
        <v>469.76564599999995</v>
      </c>
      <c r="F92" s="8">
        <v>857.23042300000009</v>
      </c>
      <c r="G92" s="8">
        <v>859.58591300000001</v>
      </c>
      <c r="H92" s="15">
        <v>833.35105700000008</v>
      </c>
      <c r="I92" s="15">
        <v>913.07338599999969</v>
      </c>
      <c r="J92" s="15">
        <v>425.93416300000001</v>
      </c>
      <c r="K92" s="15">
        <v>425.93416300000001</v>
      </c>
      <c r="L92" s="15">
        <v>1848.7000459999999</v>
      </c>
      <c r="M92" s="15">
        <v>502.44559899999996</v>
      </c>
      <c r="N92" s="15">
        <v>1823.2761889999999</v>
      </c>
    </row>
    <row r="93" spans="1:14">
      <c r="A93" s="79"/>
      <c r="B93" s="13" t="s">
        <v>18</v>
      </c>
      <c r="C93" s="14">
        <f>+C91/C90</f>
        <v>0.67326144528490139</v>
      </c>
      <c r="D93" s="14">
        <f>+D91/D90</f>
        <v>0.78459160138935202</v>
      </c>
      <c r="E93" s="14">
        <f t="shared" ref="E93:N93" si="30">+E91/E90</f>
        <v>0.8837675820583456</v>
      </c>
      <c r="F93" s="14">
        <v>0.78539968473133137</v>
      </c>
      <c r="G93" s="14">
        <v>0.78481000776515153</v>
      </c>
      <c r="H93" s="17">
        <v>0.79137767991233599</v>
      </c>
      <c r="I93" s="17">
        <v>0.77141987621138075</v>
      </c>
      <c r="J93" s="17">
        <v>0.89337101996029311</v>
      </c>
      <c r="K93" s="17">
        <v>0.89337101996029311</v>
      </c>
      <c r="L93" s="17">
        <v>0.53719373197346387</v>
      </c>
      <c r="M93" s="17">
        <v>0.8742170353049471</v>
      </c>
      <c r="N93" s="17">
        <v>0.5435583775598114</v>
      </c>
    </row>
    <row r="94" spans="1:14">
      <c r="A94" s="77" t="s">
        <v>41</v>
      </c>
      <c r="B94" s="12" t="s">
        <v>15</v>
      </c>
      <c r="C94" s="8">
        <v>2680.436682</v>
      </c>
      <c r="D94" s="8">
        <v>2680.4366799999993</v>
      </c>
      <c r="E94" s="8">
        <v>2680.4366779999996</v>
      </c>
      <c r="F94" s="8">
        <v>2641.6918339999997</v>
      </c>
      <c r="G94" s="8">
        <v>2641.6918339999997</v>
      </c>
      <c r="H94" s="15">
        <v>2641.691836</v>
      </c>
      <c r="I94" s="15">
        <v>2641.6918329999976</v>
      </c>
      <c r="J94" s="15">
        <v>2641.6918340000002</v>
      </c>
      <c r="K94" s="15">
        <v>2641.6918340000002</v>
      </c>
      <c r="L94" s="15">
        <v>2641.6918340000002</v>
      </c>
      <c r="M94" s="15">
        <v>2641.6918340000002</v>
      </c>
      <c r="N94" s="15">
        <v>2641.6918339999997</v>
      </c>
    </row>
    <row r="95" spans="1:14">
      <c r="A95" s="78"/>
      <c r="B95" s="12" t="s">
        <v>16</v>
      </c>
      <c r="C95" s="8">
        <v>2307.7899639999996</v>
      </c>
      <c r="D95" s="8">
        <v>6.0100249999995867</v>
      </c>
      <c r="E95" s="8">
        <v>2527.9076649999997</v>
      </c>
      <c r="F95" s="8">
        <v>2409.6631129999996</v>
      </c>
      <c r="G95" s="8">
        <v>2420.5831579999999</v>
      </c>
      <c r="H95" s="15">
        <v>2453.3548190000001</v>
      </c>
      <c r="I95" s="15">
        <v>2443.6553329999974</v>
      </c>
      <c r="J95" s="15">
        <v>2491.176152</v>
      </c>
      <c r="K95" s="15">
        <v>2491.176152</v>
      </c>
      <c r="L95" s="15">
        <v>1602.9027900000003</v>
      </c>
      <c r="M95" s="15">
        <v>0</v>
      </c>
      <c r="N95" s="15">
        <v>1620.7924659999999</v>
      </c>
    </row>
    <row r="96" spans="1:14">
      <c r="A96" s="78"/>
      <c r="B96" s="12" t="s">
        <v>17</v>
      </c>
      <c r="C96" s="8">
        <v>372.64671800000002</v>
      </c>
      <c r="D96" s="8">
        <v>2674.4266549999998</v>
      </c>
      <c r="E96" s="8">
        <v>152.52901299999999</v>
      </c>
      <c r="F96" s="8">
        <v>232.02872100000002</v>
      </c>
      <c r="G96" s="8">
        <v>221.108676</v>
      </c>
      <c r="H96" s="15">
        <v>188.337017</v>
      </c>
      <c r="I96" s="15">
        <v>198.03650000000007</v>
      </c>
      <c r="J96" s="15">
        <v>150.515682</v>
      </c>
      <c r="K96" s="15">
        <v>150.515682</v>
      </c>
      <c r="L96" s="15">
        <v>1038.7890439999999</v>
      </c>
      <c r="M96" s="15">
        <v>2641.6918340000002</v>
      </c>
      <c r="N96" s="15">
        <v>1020.899368</v>
      </c>
    </row>
    <row r="97" spans="1:14">
      <c r="A97" s="79"/>
      <c r="B97" s="13" t="s">
        <v>18</v>
      </c>
      <c r="C97" s="14">
        <f>+C95/C94</f>
        <v>0.86097536998264357</v>
      </c>
      <c r="D97" s="60">
        <f>+D95/D94</f>
        <v>2.2421813001005449E-3</v>
      </c>
      <c r="E97" s="14">
        <f t="shared" ref="E97:N97" si="31">+E95/E94</f>
        <v>0.94309546117918031</v>
      </c>
      <c r="F97" s="14">
        <v>0.91216662064300413</v>
      </c>
      <c r="G97" s="14">
        <v>0.91630035223858752</v>
      </c>
      <c r="H97" s="17">
        <v>0.92870590943522913</v>
      </c>
      <c r="I97" s="17">
        <v>0.92503421575290146</v>
      </c>
      <c r="J97" s="17">
        <v>0.94302299758708341</v>
      </c>
      <c r="K97" s="17">
        <v>0.94302299758708341</v>
      </c>
      <c r="L97" s="17">
        <v>0.60677130063763529</v>
      </c>
      <c r="M97" s="63">
        <v>0</v>
      </c>
      <c r="N97" s="17">
        <v>0.61354335321763354</v>
      </c>
    </row>
    <row r="98" spans="1:14">
      <c r="A98" s="77" t="s">
        <v>42</v>
      </c>
      <c r="B98" s="12" t="s">
        <v>15</v>
      </c>
      <c r="C98" s="8">
        <v>649.82890899999995</v>
      </c>
      <c r="D98" s="8">
        <v>649.82891100000006</v>
      </c>
      <c r="E98" s="8">
        <v>649.82891000000006</v>
      </c>
      <c r="F98" s="8">
        <v>649.82890999999995</v>
      </c>
      <c r="G98" s="8">
        <v>649.82890900000007</v>
      </c>
      <c r="H98" s="15">
        <v>649.82890900000007</v>
      </c>
      <c r="I98" s="15">
        <v>649.82890900000018</v>
      </c>
      <c r="J98" s="15">
        <v>649.82890900000007</v>
      </c>
      <c r="K98" s="15">
        <v>649.82890900000007</v>
      </c>
      <c r="L98" s="15">
        <v>649.82890900000007</v>
      </c>
      <c r="M98" s="15">
        <v>649.82890900000007</v>
      </c>
      <c r="N98" s="15">
        <v>649.82890900000007</v>
      </c>
    </row>
    <row r="99" spans="1:14">
      <c r="A99" s="78"/>
      <c r="B99" s="12" t="s">
        <v>16</v>
      </c>
      <c r="C99" s="8">
        <v>250.16575300000005</v>
      </c>
      <c r="D99" s="8">
        <v>295.56973600000009</v>
      </c>
      <c r="E99" s="8">
        <v>498.02672000000007</v>
      </c>
      <c r="F99" s="8">
        <v>288.52495699999997</v>
      </c>
      <c r="G99" s="8">
        <v>277.14156600000007</v>
      </c>
      <c r="H99" s="15">
        <v>300.53800300000006</v>
      </c>
      <c r="I99" s="15">
        <v>309.16353900000007</v>
      </c>
      <c r="J99" s="15">
        <v>498.02671900000007</v>
      </c>
      <c r="K99" s="15">
        <v>498.02671900000007</v>
      </c>
      <c r="L99" s="15">
        <v>467.3565420000001</v>
      </c>
      <c r="M99" s="15">
        <v>553.60323600000004</v>
      </c>
      <c r="N99" s="15">
        <v>466.49182600000006</v>
      </c>
    </row>
    <row r="100" spans="1:14">
      <c r="A100" s="78"/>
      <c r="B100" s="12" t="s">
        <v>17</v>
      </c>
      <c r="C100" s="8">
        <v>399.66315600000001</v>
      </c>
      <c r="D100" s="8">
        <v>354.25917499999997</v>
      </c>
      <c r="E100" s="8">
        <v>151.80219</v>
      </c>
      <c r="F100" s="8">
        <v>361.30395299999998</v>
      </c>
      <c r="G100" s="8">
        <v>372.687343</v>
      </c>
      <c r="H100" s="15">
        <v>349.29090600000001</v>
      </c>
      <c r="I100" s="15">
        <v>340.66537000000011</v>
      </c>
      <c r="J100" s="15">
        <v>151.80219</v>
      </c>
      <c r="K100" s="15">
        <v>151.80219</v>
      </c>
      <c r="L100" s="15">
        <v>182.47236699999996</v>
      </c>
      <c r="M100" s="15">
        <v>96.225673</v>
      </c>
      <c r="N100" s="15">
        <v>183.33708300000001</v>
      </c>
    </row>
    <row r="101" spans="1:14">
      <c r="A101" s="79"/>
      <c r="B101" s="13" t="s">
        <v>18</v>
      </c>
      <c r="C101" s="14">
        <f>+C99/C98</f>
        <v>0.38497172030245896</v>
      </c>
      <c r="D101" s="14">
        <f>+D99/D98</f>
        <v>0.45484239158451362</v>
      </c>
      <c r="E101" s="14">
        <f t="shared" ref="E101:N101" si="32">+E99/E98</f>
        <v>0.76639668124337534</v>
      </c>
      <c r="F101" s="14">
        <f t="shared" si="32"/>
        <v>0.44400141723457642</v>
      </c>
      <c r="G101" s="14">
        <f t="shared" si="32"/>
        <v>0.42648389777931539</v>
      </c>
      <c r="H101" s="14">
        <f t="shared" si="32"/>
        <v>0.46248789310172106</v>
      </c>
      <c r="I101" s="14">
        <f t="shared" si="32"/>
        <v>0.47576144230911704</v>
      </c>
      <c r="J101" s="14">
        <f t="shared" si="32"/>
        <v>0.76639668088389101</v>
      </c>
      <c r="K101" s="14">
        <f t="shared" ref="K101" si="33">+K99/K98</f>
        <v>0.76639668088389101</v>
      </c>
      <c r="L101" s="14">
        <f t="shared" si="32"/>
        <v>0.71919937006065093</v>
      </c>
      <c r="M101" s="14">
        <f t="shared" si="32"/>
        <v>0.85192152631670626</v>
      </c>
      <c r="N101" s="14">
        <f t="shared" si="32"/>
        <v>0.71786868749478794</v>
      </c>
    </row>
    <row r="102" spans="1:14">
      <c r="A102" s="77" t="s">
        <v>43</v>
      </c>
      <c r="B102" s="12" t="s">
        <v>15</v>
      </c>
      <c r="C102" s="8">
        <v>246.920569</v>
      </c>
      <c r="D102" s="8">
        <v>246.92057</v>
      </c>
      <c r="E102" s="8">
        <v>246.92057</v>
      </c>
      <c r="F102" s="8">
        <v>246.920569</v>
      </c>
      <c r="G102" s="8">
        <v>246.92057</v>
      </c>
      <c r="H102" s="15">
        <v>246.92057</v>
      </c>
      <c r="I102" s="15">
        <v>246.920569</v>
      </c>
      <c r="J102" s="15">
        <v>246.92057</v>
      </c>
      <c r="K102" s="15">
        <v>246.92057</v>
      </c>
      <c r="L102" s="15">
        <v>246.92057</v>
      </c>
      <c r="M102" s="15">
        <v>246.92057</v>
      </c>
      <c r="N102" s="15">
        <v>246.92057</v>
      </c>
    </row>
    <row r="103" spans="1:14">
      <c r="A103" s="78"/>
      <c r="B103" s="12" t="s">
        <v>16</v>
      </c>
      <c r="C103" s="8">
        <v>205.18053700000002</v>
      </c>
      <c r="D103" s="8">
        <v>21.287140999999991</v>
      </c>
      <c r="E103" s="8">
        <v>246.92057</v>
      </c>
      <c r="F103" s="8">
        <v>33.772852999999998</v>
      </c>
      <c r="G103" s="8">
        <v>37.745481000000012</v>
      </c>
      <c r="H103" s="15">
        <v>246.92057</v>
      </c>
      <c r="I103" s="15">
        <v>22.64298500000001</v>
      </c>
      <c r="J103" s="15">
        <v>246.92057</v>
      </c>
      <c r="K103" s="15">
        <v>246.92057</v>
      </c>
      <c r="L103" s="15">
        <v>245.13986399999999</v>
      </c>
      <c r="M103" s="15">
        <v>0</v>
      </c>
      <c r="N103" s="15">
        <v>245.42003600000001</v>
      </c>
    </row>
    <row r="104" spans="1:14">
      <c r="A104" s="78"/>
      <c r="B104" s="12" t="s">
        <v>17</v>
      </c>
      <c r="C104" s="8">
        <v>41.740031999999999</v>
      </c>
      <c r="D104" s="8">
        <v>225.63342900000001</v>
      </c>
      <c r="E104" s="8">
        <v>0</v>
      </c>
      <c r="F104" s="8">
        <v>213.147716</v>
      </c>
      <c r="G104" s="8">
        <v>209.17508899999999</v>
      </c>
      <c r="H104" s="15">
        <v>0</v>
      </c>
      <c r="I104" s="15">
        <v>224.27758399999999</v>
      </c>
      <c r="J104" s="15">
        <v>0</v>
      </c>
      <c r="K104" s="15">
        <v>0</v>
      </c>
      <c r="L104" s="15">
        <v>1.7807059999999999</v>
      </c>
      <c r="M104" s="15">
        <v>246.92057</v>
      </c>
      <c r="N104" s="15">
        <v>1.500534</v>
      </c>
    </row>
    <row r="105" spans="1:14">
      <c r="A105" s="79"/>
      <c r="B105" s="13" t="s">
        <v>18</v>
      </c>
      <c r="C105" s="14">
        <f>+C103/C102</f>
        <v>0.8309576550506006</v>
      </c>
      <c r="D105" s="60">
        <f>+D103/D102</f>
        <v>8.6210480560611022E-2</v>
      </c>
      <c r="E105" s="14">
        <f t="shared" ref="E105:N105" si="34">+E103/E102</f>
        <v>1</v>
      </c>
      <c r="F105" s="61">
        <f t="shared" si="34"/>
        <v>0.13677618327535929</v>
      </c>
      <c r="G105" s="61">
        <f t="shared" si="34"/>
        <v>0.15286487067480856</v>
      </c>
      <c r="H105" s="17">
        <f t="shared" si="34"/>
        <v>1</v>
      </c>
      <c r="I105" s="63">
        <f t="shared" si="34"/>
        <v>9.1701493689656979E-2</v>
      </c>
      <c r="J105" s="17">
        <f t="shared" si="34"/>
        <v>1</v>
      </c>
      <c r="K105" s="17">
        <f t="shared" ref="K105" si="35">+K103/K102</f>
        <v>1</v>
      </c>
      <c r="L105" s="17">
        <f t="shared" si="34"/>
        <v>0.99278834485113976</v>
      </c>
      <c r="M105" s="63">
        <f t="shared" si="34"/>
        <v>0</v>
      </c>
      <c r="N105" s="17">
        <f t="shared" si="34"/>
        <v>0.99392300933049038</v>
      </c>
    </row>
    <row r="106" spans="1:14">
      <c r="A106" s="77" t="s">
        <v>44</v>
      </c>
      <c r="B106" s="12" t="s">
        <v>15</v>
      </c>
      <c r="C106" s="8">
        <v>954.08978300000001</v>
      </c>
      <c r="D106" s="8">
        <v>954.08977800000014</v>
      </c>
      <c r="E106" s="8">
        <v>954.08977900000002</v>
      </c>
      <c r="F106" s="8">
        <v>954.08977799999991</v>
      </c>
      <c r="G106" s="8">
        <v>954.08977500000003</v>
      </c>
      <c r="H106" s="15">
        <v>954.08977900000036</v>
      </c>
      <c r="I106" s="15">
        <v>954.08977900000002</v>
      </c>
      <c r="J106" s="15">
        <v>954.08977900000014</v>
      </c>
      <c r="K106" s="15">
        <v>954.08977900000014</v>
      </c>
      <c r="L106" s="15">
        <v>954.08977900000002</v>
      </c>
      <c r="M106" s="15">
        <v>954.08977900000002</v>
      </c>
      <c r="N106" s="15">
        <v>954.08977700000003</v>
      </c>
    </row>
    <row r="107" spans="1:14">
      <c r="A107" s="78"/>
      <c r="B107" s="12" t="s">
        <v>16</v>
      </c>
      <c r="C107" s="8">
        <v>870.18367699999999</v>
      </c>
      <c r="D107" s="8">
        <v>849.99211000000014</v>
      </c>
      <c r="E107" s="8">
        <v>903.94582300000002</v>
      </c>
      <c r="F107" s="8">
        <v>865.35984899999994</v>
      </c>
      <c r="G107" s="8">
        <v>864.24994600000002</v>
      </c>
      <c r="H107" s="15">
        <v>873.81763500000034</v>
      </c>
      <c r="I107" s="15">
        <v>870.84644400000002</v>
      </c>
      <c r="J107" s="15">
        <v>903.94582400000013</v>
      </c>
      <c r="K107" s="15">
        <v>903.94582400000013</v>
      </c>
      <c r="L107" s="15">
        <v>898.69339200000002</v>
      </c>
      <c r="M107" s="15">
        <v>0</v>
      </c>
      <c r="N107" s="15">
        <v>898.17142200000001</v>
      </c>
    </row>
    <row r="108" spans="1:14">
      <c r="A108" s="78"/>
      <c r="B108" s="12" t="s">
        <v>17</v>
      </c>
      <c r="C108" s="8">
        <v>83.906105999999994</v>
      </c>
      <c r="D108" s="8">
        <v>104.097668</v>
      </c>
      <c r="E108" s="8">
        <v>50.143956000000003</v>
      </c>
      <c r="F108" s="8">
        <v>88.729928999999998</v>
      </c>
      <c r="G108" s="8">
        <v>89.839829000000009</v>
      </c>
      <c r="H108" s="15">
        <v>80.272143999999997</v>
      </c>
      <c r="I108" s="15">
        <v>83.243335000000002</v>
      </c>
      <c r="J108" s="15">
        <v>50.143954999999991</v>
      </c>
      <c r="K108" s="15">
        <v>50.143954999999991</v>
      </c>
      <c r="L108" s="15">
        <v>55.39638699999999</v>
      </c>
      <c r="M108" s="15">
        <v>954.08977900000002</v>
      </c>
      <c r="N108" s="15">
        <v>55.918354999999998</v>
      </c>
    </row>
    <row r="109" spans="1:14">
      <c r="A109" s="79"/>
      <c r="B109" s="13" t="s">
        <v>18</v>
      </c>
      <c r="C109" s="14">
        <f>+C107/C106</f>
        <v>0.91205638348188867</v>
      </c>
      <c r="D109" s="14">
        <f>+D107/D106</f>
        <v>0.89089321529236631</v>
      </c>
      <c r="E109" s="14">
        <f t="shared" ref="E109:N109" si="36">+E107/E106</f>
        <v>0.94744314727639478</v>
      </c>
      <c r="F109" s="14">
        <f t="shared" si="36"/>
        <v>0.90700044058117979</v>
      </c>
      <c r="G109" s="14">
        <f t="shared" si="36"/>
        <v>0.90583713256962639</v>
      </c>
      <c r="H109" s="17">
        <f t="shared" si="36"/>
        <v>0.91586520915868652</v>
      </c>
      <c r="I109" s="17">
        <f t="shared" si="36"/>
        <v>0.91275104625138215</v>
      </c>
      <c r="J109" s="17">
        <v>0.94744314832451426</v>
      </c>
      <c r="K109" s="17">
        <v>0.94744314832451426</v>
      </c>
      <c r="L109" s="17">
        <f t="shared" si="36"/>
        <v>0.94193797248508204</v>
      </c>
      <c r="M109" s="63">
        <f t="shared" si="36"/>
        <v>0</v>
      </c>
      <c r="N109" s="17">
        <f t="shared" si="36"/>
        <v>0.94139088757891598</v>
      </c>
    </row>
    <row r="110" spans="1:14">
      <c r="A110" s="77" t="s">
        <v>45</v>
      </c>
      <c r="B110" s="12" t="s">
        <v>15</v>
      </c>
      <c r="C110" s="8">
        <v>2061.4285629999999</v>
      </c>
      <c r="D110" s="8">
        <v>2061.4285639999998</v>
      </c>
      <c r="E110" s="8">
        <v>2061.4285639999998</v>
      </c>
      <c r="F110" s="8">
        <v>2043.3569369999993</v>
      </c>
      <c r="G110" s="8">
        <v>2043.3569359999999</v>
      </c>
      <c r="H110" s="15">
        <v>2043.3569370000005</v>
      </c>
      <c r="I110" s="15">
        <v>2043.3569469999998</v>
      </c>
      <c r="J110" s="15">
        <v>2043.3569399999999</v>
      </c>
      <c r="K110" s="15">
        <v>2043.3569399999999</v>
      </c>
      <c r="L110" s="15">
        <v>2043.3569379999999</v>
      </c>
      <c r="M110" s="15">
        <v>2043.3569380000001</v>
      </c>
      <c r="N110" s="15">
        <v>2043.356939</v>
      </c>
    </row>
    <row r="111" spans="1:14">
      <c r="A111" s="78"/>
      <c r="B111" s="12" t="s">
        <v>16</v>
      </c>
      <c r="C111" s="8">
        <v>888.04213399999935</v>
      </c>
      <c r="D111" s="8">
        <v>1474.6750039999997</v>
      </c>
      <c r="E111" s="8">
        <v>1518.7506299999998</v>
      </c>
      <c r="F111" s="8">
        <v>1397.2766119999992</v>
      </c>
      <c r="G111" s="8">
        <v>1380.1002509999998</v>
      </c>
      <c r="H111" s="15">
        <v>1458.2270670000003</v>
      </c>
      <c r="I111" s="15">
        <v>1427.9933529999996</v>
      </c>
      <c r="J111" s="15">
        <v>1511.9361439999998</v>
      </c>
      <c r="K111" s="15">
        <v>1511.9361439999998</v>
      </c>
      <c r="L111" s="15">
        <v>1600.387612</v>
      </c>
      <c r="M111" s="15">
        <v>0</v>
      </c>
      <c r="N111" s="15">
        <v>1623.6376399999999</v>
      </c>
    </row>
    <row r="112" spans="1:14">
      <c r="A112" s="78"/>
      <c r="B112" s="12" t="s">
        <v>17</v>
      </c>
      <c r="C112" s="8">
        <v>1173.3864290000001</v>
      </c>
      <c r="D112" s="8">
        <v>586.75355999999999</v>
      </c>
      <c r="E112" s="8">
        <v>542.67793400000005</v>
      </c>
      <c r="F112" s="8">
        <v>646.08032500000002</v>
      </c>
      <c r="G112" s="8">
        <v>663.25668500000006</v>
      </c>
      <c r="H112" s="15">
        <v>585.1298700000001</v>
      </c>
      <c r="I112" s="15">
        <v>615.36359400000015</v>
      </c>
      <c r="J112" s="15">
        <v>531.420796</v>
      </c>
      <c r="K112" s="15">
        <v>531.420796</v>
      </c>
      <c r="L112" s="15">
        <v>442.96932599999997</v>
      </c>
      <c r="M112" s="15">
        <v>2043.3569380000001</v>
      </c>
      <c r="N112" s="15">
        <v>419.71929899999998</v>
      </c>
    </row>
    <row r="113" spans="1:14">
      <c r="A113" s="79"/>
      <c r="B113" s="13" t="s">
        <v>18</v>
      </c>
      <c r="C113" s="14">
        <f>+C111/C110</f>
        <v>0.43078967175444116</v>
      </c>
      <c r="D113" s="14">
        <f>+D111/D110</f>
        <v>0.71536556238385363</v>
      </c>
      <c r="E113" s="14">
        <f t="shared" ref="E113:N113" si="37">+E111/E110</f>
        <v>0.73674667001461025</v>
      </c>
      <c r="F113" s="14">
        <v>0.68381426010251667</v>
      </c>
      <c r="G113" s="14">
        <v>0.67540830810579433</v>
      </c>
      <c r="H113" s="17">
        <v>0.71364284946756706</v>
      </c>
      <c r="I113" s="17">
        <v>0.69884674583975159</v>
      </c>
      <c r="J113" s="17">
        <v>0.73992757427882372</v>
      </c>
      <c r="K113" s="17">
        <v>0.73992757427882372</v>
      </c>
      <c r="L113" s="17">
        <v>0.78321490594121546</v>
      </c>
      <c r="M113" s="63">
        <v>0</v>
      </c>
      <c r="N113" s="17">
        <v>0.79459325437022921</v>
      </c>
    </row>
    <row r="114" spans="1:14">
      <c r="A114" s="77" t="s">
        <v>46</v>
      </c>
      <c r="B114" s="12" t="s">
        <v>15</v>
      </c>
      <c r="C114" s="8">
        <v>489.96576800000003</v>
      </c>
      <c r="D114" s="8">
        <v>489.96576699999997</v>
      </c>
      <c r="E114" s="8">
        <v>489.96576700000003</v>
      </c>
      <c r="F114" s="8">
        <v>489.96576800000008</v>
      </c>
      <c r="G114" s="8">
        <v>489.96576600000003</v>
      </c>
      <c r="H114" s="15">
        <v>489.96576700000003</v>
      </c>
      <c r="I114" s="15">
        <v>489.96577000000002</v>
      </c>
      <c r="J114" s="15">
        <v>489.96576700000003</v>
      </c>
      <c r="K114" s="15">
        <v>489.96576700000003</v>
      </c>
      <c r="L114" s="15">
        <v>489.96576699999997</v>
      </c>
      <c r="M114" s="15">
        <v>489.96576599999997</v>
      </c>
      <c r="N114" s="15">
        <v>489.96576700000003</v>
      </c>
    </row>
    <row r="115" spans="1:14">
      <c r="A115" s="78"/>
      <c r="B115" s="12" t="s">
        <v>16</v>
      </c>
      <c r="C115" s="8">
        <v>235.90567199999998</v>
      </c>
      <c r="D115" s="8">
        <v>2.0673750000000268</v>
      </c>
      <c r="E115" s="8">
        <v>250.57787500000001</v>
      </c>
      <c r="F115" s="8">
        <v>215.98377300000004</v>
      </c>
      <c r="G115" s="8">
        <v>219.92307500000004</v>
      </c>
      <c r="H115" s="15">
        <v>231.54986900000006</v>
      </c>
      <c r="I115" s="15">
        <v>216.18947900000001</v>
      </c>
      <c r="J115" s="15">
        <v>250.57787500000001</v>
      </c>
      <c r="K115" s="15">
        <v>250.57787500000001</v>
      </c>
      <c r="L115" s="15">
        <v>35.957106999999951</v>
      </c>
      <c r="M115" s="15">
        <v>470.59385799999995</v>
      </c>
      <c r="N115" s="15">
        <v>27.651802000000032</v>
      </c>
    </row>
    <row r="116" spans="1:14">
      <c r="A116" s="78"/>
      <c r="B116" s="12" t="s">
        <v>17</v>
      </c>
      <c r="C116" s="8">
        <v>254.06009599999999</v>
      </c>
      <c r="D116" s="8">
        <v>487.89839199999994</v>
      </c>
      <c r="E116" s="8">
        <v>239.38789200000002</v>
      </c>
      <c r="F116" s="8">
        <v>273.98199500000004</v>
      </c>
      <c r="G116" s="8">
        <v>270.04269099999999</v>
      </c>
      <c r="H116" s="15">
        <v>258.41589799999997</v>
      </c>
      <c r="I116" s="15">
        <v>273.77629100000001</v>
      </c>
      <c r="J116" s="15">
        <v>239.38789200000002</v>
      </c>
      <c r="K116" s="15">
        <v>239.38789200000002</v>
      </c>
      <c r="L116" s="15">
        <v>454.00866000000002</v>
      </c>
      <c r="M116" s="15">
        <v>19.371908000000001</v>
      </c>
      <c r="N116" s="15">
        <v>462.313965</v>
      </c>
    </row>
    <row r="117" spans="1:14">
      <c r="A117" s="79"/>
      <c r="B117" s="13" t="s">
        <v>18</v>
      </c>
      <c r="C117" s="14">
        <f>+C115/C114</f>
        <v>0.4814737832868356</v>
      </c>
      <c r="D117" s="60">
        <f>+D115/D114</f>
        <v>4.2194274360396831E-3</v>
      </c>
      <c r="E117" s="14">
        <f t="shared" ref="E117:N117" si="38">+E115/E114</f>
        <v>0.51141914777895081</v>
      </c>
      <c r="F117" s="14">
        <f t="shared" si="38"/>
        <v>0.44081400601031379</v>
      </c>
      <c r="G117" s="14">
        <f t="shared" si="38"/>
        <v>0.44885396136023109</v>
      </c>
      <c r="H117" s="17">
        <f t="shared" si="38"/>
        <v>0.472583769306479</v>
      </c>
      <c r="I117" s="17">
        <f t="shared" si="38"/>
        <v>0.44123384170286017</v>
      </c>
      <c r="J117" s="17">
        <f t="shared" si="38"/>
        <v>0.51141914777895081</v>
      </c>
      <c r="K117" s="17">
        <f t="shared" ref="K117" si="39">+K115/K114</f>
        <v>0.51141914777895081</v>
      </c>
      <c r="L117" s="63">
        <f t="shared" si="38"/>
        <v>7.3386978074327286E-2</v>
      </c>
      <c r="M117" s="17">
        <f t="shared" si="38"/>
        <v>0.9604627315941906</v>
      </c>
      <c r="N117" s="63">
        <f t="shared" si="38"/>
        <v>5.643619179623223E-2</v>
      </c>
    </row>
    <row r="118" spans="1:14">
      <c r="A118" s="77" t="s">
        <v>47</v>
      </c>
      <c r="B118" s="12" t="s">
        <v>15</v>
      </c>
      <c r="C118" s="8">
        <v>4926.3317049999996</v>
      </c>
      <c r="D118" s="8">
        <v>4926.3317079999997</v>
      </c>
      <c r="E118" s="8">
        <v>4926.3317099999995</v>
      </c>
      <c r="F118" s="8">
        <v>4869.3585379999986</v>
      </c>
      <c r="G118" s="8">
        <v>4869.3585409999987</v>
      </c>
      <c r="H118" s="15">
        <v>4869.3585459999995</v>
      </c>
      <c r="I118" s="15">
        <v>4869.3585500000008</v>
      </c>
      <c r="J118" s="15">
        <v>4869.358545</v>
      </c>
      <c r="K118" s="15">
        <v>4869.358545</v>
      </c>
      <c r="L118" s="15">
        <v>4869.3585489999996</v>
      </c>
      <c r="M118" s="15">
        <v>4869.3585430000003</v>
      </c>
      <c r="N118" s="15">
        <v>4869.3585490000014</v>
      </c>
    </row>
    <row r="119" spans="1:14">
      <c r="A119" s="78"/>
      <c r="B119" s="12" t="s">
        <v>16</v>
      </c>
      <c r="C119" s="8">
        <v>3728.8173850000003</v>
      </c>
      <c r="D119" s="8">
        <v>3264.3617519999998</v>
      </c>
      <c r="E119" s="8">
        <v>4440.4484239999992</v>
      </c>
      <c r="F119" s="8">
        <v>4240.8760249999987</v>
      </c>
      <c r="G119" s="8">
        <v>4244.392969999999</v>
      </c>
      <c r="H119" s="15">
        <v>4307.6232709999995</v>
      </c>
      <c r="I119" s="15">
        <v>4337.3726440000009</v>
      </c>
      <c r="J119" s="15">
        <v>4400.7912820000001</v>
      </c>
      <c r="K119" s="15">
        <v>4400.7912820000001</v>
      </c>
      <c r="L119" s="15">
        <v>3768.0860019999996</v>
      </c>
      <c r="M119" s="15">
        <v>3071.0274260000001</v>
      </c>
      <c r="N119" s="15">
        <v>3769.3804820000014</v>
      </c>
    </row>
    <row r="120" spans="1:14">
      <c r="A120" s="78"/>
      <c r="B120" s="12" t="s">
        <v>17</v>
      </c>
      <c r="C120" s="8">
        <v>1197.5143199999995</v>
      </c>
      <c r="D120" s="8">
        <v>1661.9699560000001</v>
      </c>
      <c r="E120" s="8">
        <v>485.883286</v>
      </c>
      <c r="F120" s="8">
        <v>628.48251300000004</v>
      </c>
      <c r="G120" s="8">
        <v>624.96557099999995</v>
      </c>
      <c r="H120" s="15">
        <v>561.73527500000012</v>
      </c>
      <c r="I120" s="15">
        <v>531.98590599999989</v>
      </c>
      <c r="J120" s="15">
        <v>468.56726300000003</v>
      </c>
      <c r="K120" s="15">
        <v>468.56726300000003</v>
      </c>
      <c r="L120" s="15">
        <v>1101.272547</v>
      </c>
      <c r="M120" s="15">
        <v>1798.3311170000002</v>
      </c>
      <c r="N120" s="15">
        <v>1099.978067</v>
      </c>
    </row>
    <row r="121" spans="1:14">
      <c r="A121" s="79"/>
      <c r="B121" s="13" t="s">
        <v>18</v>
      </c>
      <c r="C121" s="14">
        <f>+C119/C118</f>
        <v>0.75691561354169934</v>
      </c>
      <c r="D121" s="14">
        <f>+D119/D118</f>
        <v>0.66263539393803239</v>
      </c>
      <c r="E121" s="14">
        <f t="shared" ref="E121:N121" si="40">+E119/E118</f>
        <v>0.90137016453567231</v>
      </c>
      <c r="F121" s="14">
        <v>0.87093114871386368</v>
      </c>
      <c r="G121" s="14">
        <v>0.87165340860858986</v>
      </c>
      <c r="H121" s="14">
        <v>0.88463875278573501</v>
      </c>
      <c r="I121" s="17">
        <v>0.89074825759134135</v>
      </c>
      <c r="J121" s="17">
        <v>0.90377228157061085</v>
      </c>
      <c r="K121" s="17">
        <v>0.90377228157061085</v>
      </c>
      <c r="L121" s="17">
        <v>0.77383621766235233</v>
      </c>
      <c r="M121" s="17">
        <v>0.63068418537689919</v>
      </c>
      <c r="N121" s="17">
        <v>0.77410205965919321</v>
      </c>
    </row>
    <row r="122" spans="1:14">
      <c r="A122" s="77" t="s">
        <v>48</v>
      </c>
      <c r="B122" s="12" t="s">
        <v>15</v>
      </c>
      <c r="C122" s="8">
        <v>164.85969299999999</v>
      </c>
      <c r="D122" s="8">
        <v>164.859692</v>
      </c>
      <c r="E122" s="8">
        <v>164.859692</v>
      </c>
      <c r="F122" s="8">
        <v>162.44501600000001</v>
      </c>
      <c r="G122" s="8">
        <v>162.44501600000001</v>
      </c>
      <c r="H122" s="15">
        <v>162.44501600000001</v>
      </c>
      <c r="I122" s="15">
        <v>162.44501399999999</v>
      </c>
      <c r="J122" s="15">
        <v>162.44501500000001</v>
      </c>
      <c r="K122" s="15">
        <v>162.44501500000001</v>
      </c>
      <c r="L122" s="15">
        <v>162.44501500000001</v>
      </c>
      <c r="M122" s="15">
        <v>162.44501500000001</v>
      </c>
      <c r="N122" s="15">
        <v>162.44501400000001</v>
      </c>
    </row>
    <row r="123" spans="1:14">
      <c r="A123" s="78"/>
      <c r="B123" s="12" t="s">
        <v>16</v>
      </c>
      <c r="C123" s="8">
        <v>5.5784419999999955</v>
      </c>
      <c r="D123" s="8">
        <v>98.478587999999988</v>
      </c>
      <c r="E123" s="8">
        <v>58.111086</v>
      </c>
      <c r="F123" s="8">
        <v>132.79591600000001</v>
      </c>
      <c r="G123" s="8">
        <v>125.175284</v>
      </c>
      <c r="H123" s="15">
        <v>123.51210300000001</v>
      </c>
      <c r="I123" s="15">
        <v>0.37547399999999698</v>
      </c>
      <c r="J123" s="15">
        <v>58.111086000000014</v>
      </c>
      <c r="K123" s="15">
        <v>58.111086000000014</v>
      </c>
      <c r="L123" s="15">
        <v>127.32174800000001</v>
      </c>
      <c r="M123" s="15">
        <v>0</v>
      </c>
      <c r="N123" s="15">
        <v>133.77699100000001</v>
      </c>
    </row>
    <row r="124" spans="1:14">
      <c r="A124" s="78"/>
      <c r="B124" s="12" t="s">
        <v>17</v>
      </c>
      <c r="C124" s="8">
        <v>159.281251</v>
      </c>
      <c r="D124" s="8">
        <v>66.381104000000008</v>
      </c>
      <c r="E124" s="8">
        <v>106.748606</v>
      </c>
      <c r="F124" s="8">
        <v>29.649100000000001</v>
      </c>
      <c r="G124" s="8">
        <v>37.269731999999998</v>
      </c>
      <c r="H124" s="15">
        <v>38.932912999999999</v>
      </c>
      <c r="I124" s="15">
        <v>162.06953999999999</v>
      </c>
      <c r="J124" s="15">
        <v>104.333929</v>
      </c>
      <c r="K124" s="15">
        <v>104.333929</v>
      </c>
      <c r="L124" s="15">
        <v>35.123266999999998</v>
      </c>
      <c r="M124" s="15">
        <v>162.44501500000001</v>
      </c>
      <c r="N124" s="15">
        <v>28.668023000000002</v>
      </c>
    </row>
    <row r="125" spans="1:14">
      <c r="A125" s="79"/>
      <c r="B125" s="13" t="s">
        <v>18</v>
      </c>
      <c r="C125" s="60">
        <f>+C123/C122</f>
        <v>3.3837512969285923E-2</v>
      </c>
      <c r="D125" s="14">
        <f>+D123/D122</f>
        <v>0.59734788295006636</v>
      </c>
      <c r="E125" s="14">
        <f t="shared" ref="E125:N125" si="41">+E123/E122</f>
        <v>0.35248813882292102</v>
      </c>
      <c r="F125" s="14">
        <v>0.81748224273005698</v>
      </c>
      <c r="G125" s="14">
        <v>0.7705701724945504</v>
      </c>
      <c r="H125" s="17">
        <v>0.76033174818979987</v>
      </c>
      <c r="I125" s="63">
        <v>2.3113913487058275E-3</v>
      </c>
      <c r="J125" s="17">
        <v>0.3577277271327779</v>
      </c>
      <c r="K125" s="17">
        <v>0.3577277271327779</v>
      </c>
      <c r="L125" s="17">
        <v>0.78378365750404844</v>
      </c>
      <c r="M125" s="63">
        <v>0</v>
      </c>
      <c r="N125" s="17">
        <v>0.82352168100401035</v>
      </c>
    </row>
    <row r="126" spans="1:14">
      <c r="A126" s="77" t="s">
        <v>49</v>
      </c>
      <c r="B126" s="12" t="s">
        <v>15</v>
      </c>
      <c r="C126" s="8">
        <v>194.66715400000001</v>
      </c>
      <c r="D126" s="8">
        <v>194.66715399999998</v>
      </c>
      <c r="E126" s="8">
        <v>194.66715399999998</v>
      </c>
      <c r="F126" s="8">
        <v>192.77681100000001</v>
      </c>
      <c r="G126" s="8">
        <v>192.77681200000001</v>
      </c>
      <c r="H126" s="15">
        <v>192.776813</v>
      </c>
      <c r="I126" s="15">
        <v>192.776813</v>
      </c>
      <c r="J126" s="15">
        <v>192.776813</v>
      </c>
      <c r="K126" s="15">
        <v>192.776813</v>
      </c>
      <c r="L126" s="15">
        <v>192.776813</v>
      </c>
      <c r="M126" s="15">
        <v>192.776813</v>
      </c>
      <c r="N126" s="15">
        <v>192.776813</v>
      </c>
    </row>
    <row r="127" spans="1:14">
      <c r="A127" s="78"/>
      <c r="B127" s="12" t="s">
        <v>16</v>
      </c>
      <c r="C127" s="8">
        <v>122.27771899999999</v>
      </c>
      <c r="D127" s="8">
        <v>1.3183479999999577</v>
      </c>
      <c r="E127" s="8">
        <v>194.66715399999998</v>
      </c>
      <c r="F127" s="8">
        <v>191.99567100000002</v>
      </c>
      <c r="G127" s="8">
        <v>191.979828</v>
      </c>
      <c r="H127" s="15">
        <v>192.395622</v>
      </c>
      <c r="I127" s="15">
        <v>192.11434800000001</v>
      </c>
      <c r="J127" s="15">
        <v>192.776813</v>
      </c>
      <c r="K127" s="15">
        <v>192.776813</v>
      </c>
      <c r="L127" s="15">
        <v>162.880852</v>
      </c>
      <c r="M127" s="15">
        <v>0</v>
      </c>
      <c r="N127" s="15">
        <v>164.62879800000002</v>
      </c>
    </row>
    <row r="128" spans="1:14">
      <c r="A128" s="78"/>
      <c r="B128" s="12" t="s">
        <v>17</v>
      </c>
      <c r="C128" s="8">
        <v>72.389434999999992</v>
      </c>
      <c r="D128" s="8">
        <v>193.34880600000002</v>
      </c>
      <c r="E128" s="8">
        <v>0</v>
      </c>
      <c r="F128" s="8">
        <v>0.78113999999999995</v>
      </c>
      <c r="G128" s="8">
        <v>0.79698400000000003</v>
      </c>
      <c r="H128" s="15">
        <v>0.381191</v>
      </c>
      <c r="I128" s="15">
        <v>0.66246499999999997</v>
      </c>
      <c r="J128" s="15">
        <v>0</v>
      </c>
      <c r="K128" s="15">
        <v>0</v>
      </c>
      <c r="L128" s="15">
        <v>29.895961</v>
      </c>
      <c r="M128" s="15">
        <v>192.776813</v>
      </c>
      <c r="N128" s="15">
        <v>28.148015000000001</v>
      </c>
    </row>
    <row r="129" spans="1:14">
      <c r="A129" s="79"/>
      <c r="B129" s="13" t="s">
        <v>18</v>
      </c>
      <c r="C129" s="14">
        <f>+C127/C126</f>
        <v>0.62813739497111043</v>
      </c>
      <c r="D129" s="60">
        <f>+D127/D126</f>
        <v>6.772318662448611E-3</v>
      </c>
      <c r="E129" s="14">
        <f t="shared" ref="E129:N129" si="42">+E127/E126</f>
        <v>1</v>
      </c>
      <c r="F129" s="14">
        <v>0.9959479566243058</v>
      </c>
      <c r="G129" s="14">
        <v>0.99586576833732465</v>
      </c>
      <c r="H129" s="17">
        <v>0.99802263044985606</v>
      </c>
      <c r="I129" s="17">
        <v>0.99656356493454434</v>
      </c>
      <c r="J129" s="17">
        <v>1</v>
      </c>
      <c r="K129" s="17">
        <v>1</v>
      </c>
      <c r="L129" s="17">
        <v>0.8449193109131854</v>
      </c>
      <c r="M129" s="63">
        <v>0</v>
      </c>
      <c r="N129" s="17">
        <v>0.85398651133422365</v>
      </c>
    </row>
    <row r="130" spans="1:14">
      <c r="A130" s="77" t="s">
        <v>50</v>
      </c>
      <c r="B130" s="12" t="s">
        <v>15</v>
      </c>
      <c r="C130" s="8">
        <v>79.451820999999995</v>
      </c>
      <c r="D130" s="8">
        <v>79.451820999999995</v>
      </c>
      <c r="E130" s="8">
        <v>79.451819999999998</v>
      </c>
      <c r="F130" s="8">
        <v>60.016932000000004</v>
      </c>
      <c r="G130" s="8">
        <v>60.016933000000002</v>
      </c>
      <c r="H130" s="15">
        <v>60.016933000000002</v>
      </c>
      <c r="I130" s="15">
        <v>60.016933000000009</v>
      </c>
      <c r="J130" s="15">
        <v>60.016932000000004</v>
      </c>
      <c r="K130" s="15">
        <v>60.016932000000004</v>
      </c>
      <c r="L130" s="15">
        <v>60.016931999999997</v>
      </c>
      <c r="M130" s="15">
        <v>60.016931999999997</v>
      </c>
      <c r="N130" s="15">
        <v>60.016931999999997</v>
      </c>
    </row>
    <row r="131" spans="1:14">
      <c r="A131" s="78"/>
      <c r="B131" s="12" t="s">
        <v>16</v>
      </c>
      <c r="C131" s="8">
        <v>58.868910999999997</v>
      </c>
      <c r="D131" s="8">
        <v>59.495753999999991</v>
      </c>
      <c r="E131" s="8">
        <v>66.104908999999992</v>
      </c>
      <c r="F131" s="8">
        <v>54.695973000000002</v>
      </c>
      <c r="G131" s="8">
        <v>54.693421000000001</v>
      </c>
      <c r="H131" s="15">
        <v>54.207360000000001</v>
      </c>
      <c r="I131" s="15">
        <v>54.659542000000009</v>
      </c>
      <c r="J131" s="15">
        <v>56.552810000000001</v>
      </c>
      <c r="K131" s="15">
        <v>56.552810000000001</v>
      </c>
      <c r="L131" s="15">
        <v>56.318705999999999</v>
      </c>
      <c r="M131" s="15">
        <v>60.016931999999997</v>
      </c>
      <c r="N131" s="15">
        <v>56.068666999999998</v>
      </c>
    </row>
    <row r="132" spans="1:14">
      <c r="A132" s="78"/>
      <c r="B132" s="12" t="s">
        <v>17</v>
      </c>
      <c r="C132" s="8">
        <v>20.582910000000002</v>
      </c>
      <c r="D132" s="8">
        <v>19.956067000000001</v>
      </c>
      <c r="E132" s="8">
        <v>13.346911</v>
      </c>
      <c r="F132" s="8">
        <v>5.3209590000000002</v>
      </c>
      <c r="G132" s="8">
        <v>5.323512</v>
      </c>
      <c r="H132" s="15">
        <v>5.8095730000000003</v>
      </c>
      <c r="I132" s="15">
        <v>5.3573910000000007</v>
      </c>
      <c r="J132" s="15">
        <v>3.4641220000000001</v>
      </c>
      <c r="K132" s="15">
        <v>3.4641220000000001</v>
      </c>
      <c r="L132" s="15">
        <v>3.698226</v>
      </c>
      <c r="M132" s="15">
        <v>0</v>
      </c>
      <c r="N132" s="15">
        <v>3.9482650000000001</v>
      </c>
    </row>
    <row r="133" spans="1:14">
      <c r="A133" s="79"/>
      <c r="B133" s="13" t="s">
        <v>18</v>
      </c>
      <c r="C133" s="14">
        <f>+C131/C130</f>
        <v>0.74093847389602308</v>
      </c>
      <c r="D133" s="14">
        <f>+D131/D130</f>
        <v>0.7488280728015031</v>
      </c>
      <c r="E133" s="14">
        <f t="shared" ref="E133:N133" si="43">+E131/E130</f>
        <v>0.83201252029217199</v>
      </c>
      <c r="F133" s="14">
        <v>0.91134236918341638</v>
      </c>
      <c r="G133" s="14">
        <v>0.91129983266555792</v>
      </c>
      <c r="H133" s="17">
        <v>0.90320110159577793</v>
      </c>
      <c r="I133" s="17">
        <v>0.91073534197423922</v>
      </c>
      <c r="J133" s="17">
        <v>0.94228092165724164</v>
      </c>
      <c r="K133" s="17">
        <v>0.94228092165724164</v>
      </c>
      <c r="L133" s="17">
        <v>0.93838028908242099</v>
      </c>
      <c r="M133" s="17">
        <v>1</v>
      </c>
      <c r="N133" s="17">
        <v>0.93421414810073933</v>
      </c>
    </row>
    <row r="134" spans="1:14">
      <c r="A134" s="80" t="s">
        <v>51</v>
      </c>
      <c r="B134" s="12" t="s">
        <v>15</v>
      </c>
      <c r="C134" s="8">
        <v>786.85248899999999</v>
      </c>
      <c r="D134" s="8">
        <v>786.85248999999988</v>
      </c>
      <c r="E134" s="8">
        <v>786.85248899999999</v>
      </c>
      <c r="F134" s="8">
        <v>776.07374099999993</v>
      </c>
      <c r="G134" s="8">
        <v>776.07373899999993</v>
      </c>
      <c r="H134" s="15">
        <v>776.07374199999992</v>
      </c>
      <c r="I134" s="15">
        <v>776.07374199999992</v>
      </c>
      <c r="J134" s="15">
        <v>776.07373999999993</v>
      </c>
      <c r="K134" s="15">
        <v>776.07373999999993</v>
      </c>
      <c r="L134" s="15">
        <v>776.07374099999993</v>
      </c>
      <c r="M134" s="15">
        <v>776.07374000000004</v>
      </c>
      <c r="N134" s="15">
        <v>776.07374099999981</v>
      </c>
    </row>
    <row r="135" spans="1:14">
      <c r="A135" s="81"/>
      <c r="B135" s="12" t="s">
        <v>16</v>
      </c>
      <c r="C135" s="8">
        <v>423.13940699999989</v>
      </c>
      <c r="D135" s="8">
        <v>661.59994599999982</v>
      </c>
      <c r="E135" s="8">
        <v>718.50911199999996</v>
      </c>
      <c r="F135" s="8">
        <v>623.24688999999989</v>
      </c>
      <c r="G135" s="8">
        <v>617.05518699999993</v>
      </c>
      <c r="H135" s="15">
        <v>689.31880299999989</v>
      </c>
      <c r="I135" s="15">
        <v>573.61398599999995</v>
      </c>
      <c r="J135" s="15">
        <v>713.0799219999999</v>
      </c>
      <c r="K135" s="15">
        <v>713.0799219999999</v>
      </c>
      <c r="L135" s="15">
        <v>702.40922999999998</v>
      </c>
      <c r="M135" s="15">
        <v>0</v>
      </c>
      <c r="N135" s="15">
        <v>707.5348879999998</v>
      </c>
    </row>
    <row r="136" spans="1:14">
      <c r="A136" s="81"/>
      <c r="B136" s="12" t="s">
        <v>17</v>
      </c>
      <c r="C136" s="8">
        <v>363.71308199999999</v>
      </c>
      <c r="D136" s="8">
        <v>125.252544</v>
      </c>
      <c r="E136" s="8">
        <v>68.343377000000004</v>
      </c>
      <c r="F136" s="8">
        <v>152.826851</v>
      </c>
      <c r="G136" s="8">
        <v>159.01855199999997</v>
      </c>
      <c r="H136" s="15">
        <v>86.754939000000007</v>
      </c>
      <c r="I136" s="15">
        <v>202.459756</v>
      </c>
      <c r="J136" s="15">
        <v>62.993818000000005</v>
      </c>
      <c r="K136" s="15">
        <v>62.993818000000005</v>
      </c>
      <c r="L136" s="15">
        <v>73.664511000000005</v>
      </c>
      <c r="M136" s="15">
        <v>776.07374000000004</v>
      </c>
      <c r="N136" s="15">
        <v>68.538853000000003</v>
      </c>
    </row>
    <row r="137" spans="1:14">
      <c r="A137" s="82"/>
      <c r="B137" s="13" t="s">
        <v>18</v>
      </c>
      <c r="C137" s="14">
        <f>+C135/C134</f>
        <v>0.53776204932358029</v>
      </c>
      <c r="D137" s="14">
        <f>+D135/D134</f>
        <v>0.84081826569551799</v>
      </c>
      <c r="E137" s="14">
        <f t="shared" ref="E137:N137" si="44">+E135/E134</f>
        <v>0.91314334267804542</v>
      </c>
      <c r="F137" s="14">
        <v>0.80307689472513666</v>
      </c>
      <c r="G137" s="14">
        <v>0.79509865621158449</v>
      </c>
      <c r="H137" s="17">
        <v>0.88821302112808753</v>
      </c>
      <c r="I137" s="17">
        <v>0.73912304328420375</v>
      </c>
      <c r="J137" s="17">
        <v>0.91883011271583548</v>
      </c>
      <c r="K137" s="17">
        <v>0.91883011271583548</v>
      </c>
      <c r="L137" s="17">
        <v>0.90508052636199177</v>
      </c>
      <c r="M137" s="63">
        <v>0</v>
      </c>
      <c r="N137" s="17">
        <v>0.91168512812753444</v>
      </c>
    </row>
    <row r="138" spans="1:14">
      <c r="A138" s="80" t="s">
        <v>52</v>
      </c>
      <c r="B138" s="12" t="s">
        <v>15</v>
      </c>
      <c r="C138" s="8">
        <v>699.85922900000003</v>
      </c>
      <c r="D138" s="8">
        <v>699.85922700000003</v>
      </c>
      <c r="E138" s="8">
        <v>699.85922699999992</v>
      </c>
      <c r="F138" s="8">
        <v>699.85922699999992</v>
      </c>
      <c r="G138" s="8">
        <v>699.85922700000003</v>
      </c>
      <c r="H138" s="15">
        <v>699.85922599999992</v>
      </c>
      <c r="I138" s="16">
        <v>699.85922799999992</v>
      </c>
      <c r="J138" s="16">
        <v>699.85922699999992</v>
      </c>
      <c r="K138" s="16">
        <v>699.85922699999992</v>
      </c>
      <c r="L138" s="16">
        <v>699.85922699999992</v>
      </c>
      <c r="M138" s="16">
        <v>699.85922699999992</v>
      </c>
      <c r="N138" s="16">
        <v>699.85922899999991</v>
      </c>
    </row>
    <row r="139" spans="1:14">
      <c r="A139" s="81"/>
      <c r="B139" s="12" t="s">
        <v>16</v>
      </c>
      <c r="C139" s="8">
        <v>433.6194269999998</v>
      </c>
      <c r="D139" s="8">
        <v>4.6260630000000447</v>
      </c>
      <c r="E139" s="8">
        <v>699.85922699999992</v>
      </c>
      <c r="F139" s="8">
        <v>505.50456399999996</v>
      </c>
      <c r="G139" s="8">
        <v>505.93751400000002</v>
      </c>
      <c r="H139" s="15">
        <v>521.99937699999987</v>
      </c>
      <c r="I139" s="16">
        <v>511.40865099999996</v>
      </c>
      <c r="J139" s="16">
        <v>699.85922699999992</v>
      </c>
      <c r="K139" s="16">
        <v>699.85922699999992</v>
      </c>
      <c r="L139" s="16">
        <v>694.06615399999987</v>
      </c>
      <c r="M139" s="16">
        <v>0</v>
      </c>
      <c r="N139" s="16">
        <v>693.43248199999994</v>
      </c>
    </row>
    <row r="140" spans="1:14">
      <c r="A140" s="81"/>
      <c r="B140" s="12" t="s">
        <v>17</v>
      </c>
      <c r="C140" s="8">
        <v>266.239802</v>
      </c>
      <c r="D140" s="8">
        <v>695.23316399999999</v>
      </c>
      <c r="E140" s="8">
        <v>0</v>
      </c>
      <c r="F140" s="8">
        <v>194.35466299999999</v>
      </c>
      <c r="G140" s="8">
        <v>193.92171300000001</v>
      </c>
      <c r="H140" s="15">
        <v>177.859849</v>
      </c>
      <c r="I140" s="16">
        <v>188.45057699999995</v>
      </c>
      <c r="J140" s="16">
        <v>0</v>
      </c>
      <c r="K140" s="16">
        <v>0</v>
      </c>
      <c r="L140" s="16">
        <v>5.7930729999999997</v>
      </c>
      <c r="M140" s="16">
        <v>699.85922699999992</v>
      </c>
      <c r="N140" s="16">
        <v>6.4267469999999998</v>
      </c>
    </row>
    <row r="141" spans="1:14">
      <c r="A141" s="82"/>
      <c r="B141" s="13" t="s">
        <v>18</v>
      </c>
      <c r="C141" s="14">
        <f t="shared" ref="C141:N141" si="45">+C139/C138</f>
        <v>0.61958092289442368</v>
      </c>
      <c r="D141" s="60">
        <f t="shared" si="45"/>
        <v>6.6099907260350295E-3</v>
      </c>
      <c r="E141" s="14">
        <f t="shared" si="45"/>
        <v>1</v>
      </c>
      <c r="F141" s="14">
        <f t="shared" si="45"/>
        <v>0.72229463368924052</v>
      </c>
      <c r="G141" s="14">
        <f t="shared" si="45"/>
        <v>0.72291325809726015</v>
      </c>
      <c r="H141" s="17">
        <f t="shared" si="45"/>
        <v>0.7458633931047155</v>
      </c>
      <c r="I141" s="18">
        <f t="shared" si="45"/>
        <v>0.7307307391823088</v>
      </c>
      <c r="J141" s="18">
        <f t="shared" si="45"/>
        <v>1</v>
      </c>
      <c r="K141" s="18">
        <f t="shared" ref="K141" si="46">+K139/K138</f>
        <v>1</v>
      </c>
      <c r="L141" s="18">
        <f t="shared" si="45"/>
        <v>0.99172251679122314</v>
      </c>
      <c r="M141" s="64">
        <f t="shared" si="45"/>
        <v>0</v>
      </c>
      <c r="N141" s="18">
        <f t="shared" si="45"/>
        <v>0.99081708616005126</v>
      </c>
    </row>
    <row r="142" spans="1:14">
      <c r="A142" s="80" t="s">
        <v>53</v>
      </c>
      <c r="B142" s="12" t="s">
        <v>15</v>
      </c>
      <c r="C142" s="8">
        <v>266.63055600000001</v>
      </c>
      <c r="D142" s="8">
        <v>266.63055600000001</v>
      </c>
      <c r="E142" s="8">
        <v>266.63055500000002</v>
      </c>
      <c r="F142" s="8">
        <v>247.217412</v>
      </c>
      <c r="G142" s="8">
        <v>247.21741200000002</v>
      </c>
      <c r="H142" s="15">
        <v>247.21741300000002</v>
      </c>
      <c r="I142" s="15">
        <v>247.217412</v>
      </c>
      <c r="J142" s="15">
        <v>247.217412</v>
      </c>
      <c r="K142" s="15">
        <v>247.217412</v>
      </c>
      <c r="L142" s="15">
        <v>247.21741200000002</v>
      </c>
      <c r="M142" s="15">
        <v>247.217412</v>
      </c>
      <c r="N142" s="15">
        <v>247.21741299999999</v>
      </c>
    </row>
    <row r="143" spans="1:14">
      <c r="A143" s="81"/>
      <c r="B143" s="12" t="s">
        <v>16</v>
      </c>
      <c r="C143" s="8">
        <v>123.71052399999996</v>
      </c>
      <c r="D143" s="8">
        <v>197.62194500000001</v>
      </c>
      <c r="E143" s="8">
        <v>209.07488600000002</v>
      </c>
      <c r="F143" s="8">
        <v>123.58166199999999</v>
      </c>
      <c r="G143" s="8">
        <v>123.48884700000002</v>
      </c>
      <c r="H143" s="15">
        <v>208.87819400000001</v>
      </c>
      <c r="I143" s="15">
        <v>158.08980500000001</v>
      </c>
      <c r="J143" s="15">
        <v>207.58383799999999</v>
      </c>
      <c r="K143" s="15">
        <v>207.58383799999999</v>
      </c>
      <c r="L143" s="15">
        <v>221.40494800000002</v>
      </c>
      <c r="M143" s="15">
        <v>0</v>
      </c>
      <c r="N143" s="15">
        <v>220.49062499999999</v>
      </c>
    </row>
    <row r="144" spans="1:14">
      <c r="A144" s="81"/>
      <c r="B144" s="12" t="s">
        <v>17</v>
      </c>
      <c r="C144" s="8">
        <v>142.92003199999999</v>
      </c>
      <c r="D144" s="8">
        <v>69.008611000000002</v>
      </c>
      <c r="E144" s="8">
        <v>57.555669000000002</v>
      </c>
      <c r="F144" s="8">
        <v>123.63575</v>
      </c>
      <c r="G144" s="8">
        <v>123.728565</v>
      </c>
      <c r="H144" s="15">
        <v>38.339219</v>
      </c>
      <c r="I144" s="15">
        <v>89.127606999999998</v>
      </c>
      <c r="J144" s="15">
        <v>39.633574000000003</v>
      </c>
      <c r="K144" s="15">
        <v>39.633574000000003</v>
      </c>
      <c r="L144" s="15">
        <v>25.812464000000002</v>
      </c>
      <c r="M144" s="15">
        <v>247.217412</v>
      </c>
      <c r="N144" s="15">
        <v>26.726787999999999</v>
      </c>
    </row>
    <row r="145" spans="1:14">
      <c r="A145" s="82"/>
      <c r="B145" s="13" t="s">
        <v>18</v>
      </c>
      <c r="C145" s="14">
        <f t="shared" ref="C145:N145" si="47">+C143/C142</f>
        <v>0.46397729448533259</v>
      </c>
      <c r="D145" s="14">
        <f t="shared" si="47"/>
        <v>0.74118266100003938</v>
      </c>
      <c r="E145" s="14">
        <f t="shared" si="47"/>
        <v>0.78413700935363539</v>
      </c>
      <c r="F145" s="14">
        <v>0.49989060641084615</v>
      </c>
      <c r="G145" s="14">
        <v>0.49951516764523046</v>
      </c>
      <c r="H145" s="17">
        <v>0.84491699619880734</v>
      </c>
      <c r="I145" s="17">
        <v>0.63947682212610502</v>
      </c>
      <c r="J145" s="17">
        <v>0.83968130044173417</v>
      </c>
      <c r="K145" s="17">
        <v>0.83968130044173417</v>
      </c>
      <c r="L145" s="17">
        <v>0.89558800170596398</v>
      </c>
      <c r="M145" s="63">
        <v>0</v>
      </c>
      <c r="N145" s="17">
        <v>0.89188954096854012</v>
      </c>
    </row>
    <row r="146" spans="1:14">
      <c r="A146" s="80" t="s">
        <v>54</v>
      </c>
      <c r="B146" s="12" t="s">
        <v>15</v>
      </c>
      <c r="C146" s="8">
        <v>246.92834500000001</v>
      </c>
      <c r="D146" s="8">
        <v>246.92834399999998</v>
      </c>
      <c r="E146" s="8">
        <v>246.92834400000001</v>
      </c>
      <c r="F146" s="8">
        <v>246.928346</v>
      </c>
      <c r="G146" s="8">
        <v>246.92834499999998</v>
      </c>
      <c r="H146" s="15">
        <v>246.92834500000001</v>
      </c>
      <c r="I146" s="15">
        <v>246.92834299999996</v>
      </c>
      <c r="J146" s="15">
        <v>246.92834299999998</v>
      </c>
      <c r="K146" s="15">
        <v>246.92834299999998</v>
      </c>
      <c r="L146" s="15">
        <v>246.92834499999998</v>
      </c>
      <c r="M146" s="15">
        <v>246.92834400000001</v>
      </c>
      <c r="N146" s="15">
        <v>246.92834400000001</v>
      </c>
    </row>
    <row r="147" spans="1:14">
      <c r="A147" s="81"/>
      <c r="B147" s="12" t="s">
        <v>16</v>
      </c>
      <c r="C147" s="8">
        <v>132.72613799999999</v>
      </c>
      <c r="D147" s="8">
        <v>147.11080899999999</v>
      </c>
      <c r="E147" s="8">
        <v>189.95228400000002</v>
      </c>
      <c r="F147" s="8">
        <v>158.457999</v>
      </c>
      <c r="G147" s="8">
        <v>160.12038199999998</v>
      </c>
      <c r="H147" s="15">
        <v>179.41113200000001</v>
      </c>
      <c r="I147" s="15">
        <v>166.77757799999995</v>
      </c>
      <c r="J147" s="15">
        <v>189.95228299999997</v>
      </c>
      <c r="K147" s="15">
        <v>189.95228299999997</v>
      </c>
      <c r="L147" s="15">
        <v>83.450112999999988</v>
      </c>
      <c r="M147" s="15">
        <v>0</v>
      </c>
      <c r="N147" s="15">
        <v>81.931015000000002</v>
      </c>
    </row>
    <row r="148" spans="1:14">
      <c r="A148" s="81"/>
      <c r="B148" s="12" t="s">
        <v>17</v>
      </c>
      <c r="C148" s="8">
        <v>114.202207</v>
      </c>
      <c r="D148" s="8">
        <v>99.817534999999992</v>
      </c>
      <c r="E148" s="8">
        <v>56.976060000000004</v>
      </c>
      <c r="F148" s="8">
        <v>88.470347000000004</v>
      </c>
      <c r="G148" s="8">
        <v>86.807963000000001</v>
      </c>
      <c r="H148" s="15">
        <v>67.517212999999998</v>
      </c>
      <c r="I148" s="15">
        <v>80.150765000000007</v>
      </c>
      <c r="J148" s="15">
        <v>56.976060000000004</v>
      </c>
      <c r="K148" s="15">
        <v>56.976060000000004</v>
      </c>
      <c r="L148" s="15">
        <v>163.47823199999999</v>
      </c>
      <c r="M148" s="15">
        <v>246.92834400000001</v>
      </c>
      <c r="N148" s="15">
        <v>164.99732900000001</v>
      </c>
    </row>
    <row r="149" spans="1:14">
      <c r="A149" s="82"/>
      <c r="B149" s="13" t="s">
        <v>18</v>
      </c>
      <c r="C149" s="14">
        <f t="shared" ref="C149:N149" si="48">+C147/C146</f>
        <v>0.53750871735685102</v>
      </c>
      <c r="D149" s="14">
        <f t="shared" si="48"/>
        <v>0.59576315386458834</v>
      </c>
      <c r="E149" s="14">
        <f t="shared" si="48"/>
        <v>0.76926075363790558</v>
      </c>
      <c r="F149" s="14">
        <f t="shared" si="48"/>
        <v>0.64171652046784455</v>
      </c>
      <c r="G149" s="14">
        <f t="shared" si="48"/>
        <v>0.64844877164668957</v>
      </c>
      <c r="H149" s="17">
        <f t="shared" si="48"/>
        <v>0.72657163761414267</v>
      </c>
      <c r="I149" s="17">
        <f t="shared" si="48"/>
        <v>0.6754088087814204</v>
      </c>
      <c r="J149" s="17">
        <f t="shared" si="48"/>
        <v>0.76926075270346739</v>
      </c>
      <c r="K149" s="17">
        <f t="shared" ref="K149" si="49">+K147/K146</f>
        <v>0.76926075270346739</v>
      </c>
      <c r="L149" s="17">
        <f t="shared" si="48"/>
        <v>0.33795274900497951</v>
      </c>
      <c r="M149" s="63">
        <f t="shared" si="48"/>
        <v>0</v>
      </c>
      <c r="N149" s="17">
        <f t="shared" si="48"/>
        <v>0.33180077132012031</v>
      </c>
    </row>
    <row r="150" spans="1:14">
      <c r="A150" s="80" t="s">
        <v>55</v>
      </c>
      <c r="B150" s="12" t="s">
        <v>15</v>
      </c>
      <c r="C150" s="8">
        <v>425.31864300000001</v>
      </c>
      <c r="D150" s="8">
        <v>425.318647</v>
      </c>
      <c r="E150" s="8">
        <v>425.318647</v>
      </c>
      <c r="F150" s="8">
        <v>425.318648</v>
      </c>
      <c r="G150" s="8">
        <v>425.318647</v>
      </c>
      <c r="H150" s="15">
        <v>425.318647</v>
      </c>
      <c r="I150" s="15">
        <v>425.318647</v>
      </c>
      <c r="J150" s="15">
        <v>425.318647</v>
      </c>
      <c r="K150" s="15">
        <v>425.318647</v>
      </c>
      <c r="L150" s="15">
        <v>425.318646</v>
      </c>
      <c r="M150" s="15">
        <v>425.318647</v>
      </c>
      <c r="N150" s="15">
        <v>425.318647</v>
      </c>
    </row>
    <row r="151" spans="1:14">
      <c r="A151" s="81"/>
      <c r="B151" s="12" t="s">
        <v>16</v>
      </c>
      <c r="C151" s="8">
        <v>408.047933</v>
      </c>
      <c r="D151" s="8">
        <v>1.1626610000000142</v>
      </c>
      <c r="E151" s="8">
        <v>418.58488199999999</v>
      </c>
      <c r="F151" s="8">
        <v>412.022423</v>
      </c>
      <c r="G151" s="8">
        <v>414.20088299999998</v>
      </c>
      <c r="H151" s="15">
        <v>413.65992899999998</v>
      </c>
      <c r="I151" s="15">
        <v>411.83139199999999</v>
      </c>
      <c r="J151" s="15">
        <v>418.58488199999999</v>
      </c>
      <c r="K151" s="15">
        <v>418.58488199999999</v>
      </c>
      <c r="L151" s="15">
        <v>305.71387500000003</v>
      </c>
      <c r="M151" s="15">
        <v>0</v>
      </c>
      <c r="N151" s="15">
        <v>304.46630700000003</v>
      </c>
    </row>
    <row r="152" spans="1:14">
      <c r="A152" s="81"/>
      <c r="B152" s="12" t="s">
        <v>17</v>
      </c>
      <c r="C152" s="8">
        <v>17.270710000000001</v>
      </c>
      <c r="D152" s="8">
        <v>424.15598599999998</v>
      </c>
      <c r="E152" s="8">
        <v>6.733765</v>
      </c>
      <c r="F152" s="8">
        <v>13.296225</v>
      </c>
      <c r="G152" s="8">
        <v>11.117763999999999</v>
      </c>
      <c r="H152" s="15">
        <v>11.658718</v>
      </c>
      <c r="I152" s="15">
        <v>13.487255000000001</v>
      </c>
      <c r="J152" s="15">
        <v>6.733765</v>
      </c>
      <c r="K152" s="15">
        <v>6.733765</v>
      </c>
      <c r="L152" s="15">
        <v>119.604771</v>
      </c>
      <c r="M152" s="15">
        <v>425.318647</v>
      </c>
      <c r="N152" s="15">
        <v>120.85234</v>
      </c>
    </row>
    <row r="153" spans="1:14">
      <c r="A153" s="82"/>
      <c r="B153" s="13" t="s">
        <v>18</v>
      </c>
      <c r="C153" s="14">
        <f t="shared" ref="C153:N153" si="50">+C151/C150</f>
        <v>0.95939347996085844</v>
      </c>
      <c r="D153" s="60">
        <f t="shared" si="50"/>
        <v>2.7336233861385679E-3</v>
      </c>
      <c r="E153" s="14">
        <f t="shared" si="50"/>
        <v>0.98416771743374798</v>
      </c>
      <c r="F153" s="14">
        <f t="shared" si="50"/>
        <v>0.96873820355038842</v>
      </c>
      <c r="G153" s="14">
        <f t="shared" si="50"/>
        <v>0.9738601538436662</v>
      </c>
      <c r="H153" s="17">
        <f t="shared" si="50"/>
        <v>0.97258827450375096</v>
      </c>
      <c r="I153" s="17">
        <f t="shared" si="50"/>
        <v>0.96828905787429531</v>
      </c>
      <c r="J153" s="17">
        <f t="shared" si="50"/>
        <v>0.98416771743374798</v>
      </c>
      <c r="K153" s="17">
        <f t="shared" ref="K153" si="51">+K151/K150</f>
        <v>0.98416771743374798</v>
      </c>
      <c r="L153" s="17">
        <f t="shared" si="50"/>
        <v>0.7187878497102147</v>
      </c>
      <c r="M153" s="63">
        <f t="shared" si="50"/>
        <v>0</v>
      </c>
      <c r="N153" s="17">
        <f t="shared" si="50"/>
        <v>0.71585459313285182</v>
      </c>
    </row>
    <row r="154" spans="1:14">
      <c r="A154" s="80" t="s">
        <v>56</v>
      </c>
      <c r="B154" s="12" t="s">
        <v>15</v>
      </c>
      <c r="C154" s="8">
        <v>130.15350100000001</v>
      </c>
      <c r="D154" s="8">
        <v>130.15350000000001</v>
      </c>
      <c r="E154" s="8">
        <v>130.15350000000001</v>
      </c>
      <c r="F154" s="8">
        <v>130.15350000000001</v>
      </c>
      <c r="G154" s="8">
        <v>130.15350000000001</v>
      </c>
      <c r="H154" s="15">
        <v>130.15350000000001</v>
      </c>
      <c r="I154" s="15">
        <v>130.15350000000001</v>
      </c>
      <c r="J154" s="15">
        <v>130.15350100000001</v>
      </c>
      <c r="K154" s="15">
        <v>130.15350100000001</v>
      </c>
      <c r="L154" s="15">
        <v>130.15350000000001</v>
      </c>
      <c r="M154" s="15">
        <v>130.15350000000001</v>
      </c>
      <c r="N154" s="15">
        <v>130.15350100000001</v>
      </c>
    </row>
    <row r="155" spans="1:14">
      <c r="A155" s="81"/>
      <c r="B155" s="12" t="s">
        <v>16</v>
      </c>
      <c r="C155" s="8">
        <v>72.217275999999998</v>
      </c>
      <c r="D155" s="8">
        <v>2.3361560000000026</v>
      </c>
      <c r="E155" s="8">
        <v>103.44344900000002</v>
      </c>
      <c r="F155" s="8">
        <v>3.5952190000000144</v>
      </c>
      <c r="G155" s="8">
        <v>3.8506480000000067</v>
      </c>
      <c r="H155" s="15">
        <v>97.624053000000004</v>
      </c>
      <c r="I155" s="15">
        <v>1.2500080000000082</v>
      </c>
      <c r="J155" s="15">
        <v>103.44345000000001</v>
      </c>
      <c r="K155" s="15">
        <v>103.44345000000001</v>
      </c>
      <c r="L155" s="15">
        <v>109.49723400000001</v>
      </c>
      <c r="M155" s="15">
        <v>0</v>
      </c>
      <c r="N155" s="15">
        <v>89.417181999999997</v>
      </c>
    </row>
    <row r="156" spans="1:14">
      <c r="A156" s="81"/>
      <c r="B156" s="12" t="s">
        <v>17</v>
      </c>
      <c r="C156" s="8">
        <v>57.936225</v>
      </c>
      <c r="D156" s="8">
        <v>127.81734400000001</v>
      </c>
      <c r="E156" s="8">
        <v>26.710051</v>
      </c>
      <c r="F156" s="8">
        <v>126.55828099999999</v>
      </c>
      <c r="G156" s="8">
        <v>126.302852</v>
      </c>
      <c r="H156" s="15">
        <v>32.529447000000005</v>
      </c>
      <c r="I156" s="15">
        <v>128.903492</v>
      </c>
      <c r="J156" s="15">
        <v>26.710051</v>
      </c>
      <c r="K156" s="15">
        <v>26.710051</v>
      </c>
      <c r="L156" s="15">
        <v>20.656266000000002</v>
      </c>
      <c r="M156" s="15">
        <v>130.15350000000001</v>
      </c>
      <c r="N156" s="15">
        <v>40.736319000000002</v>
      </c>
    </row>
    <row r="157" spans="1:14">
      <c r="A157" s="82"/>
      <c r="B157" s="13" t="s">
        <v>18</v>
      </c>
      <c r="C157" s="14">
        <f t="shared" ref="C157:N157" si="52">+C155/C154</f>
        <v>0.55486233904687665</v>
      </c>
      <c r="D157" s="60">
        <f t="shared" si="52"/>
        <v>1.7949236862627609E-2</v>
      </c>
      <c r="E157" s="14">
        <f t="shared" si="52"/>
        <v>0.79478038623625191</v>
      </c>
      <c r="F157" s="61">
        <f t="shared" si="52"/>
        <v>2.7622914481746662E-2</v>
      </c>
      <c r="G157" s="61">
        <f t="shared" si="52"/>
        <v>2.9585435658664627E-2</v>
      </c>
      <c r="H157" s="17">
        <f t="shared" si="52"/>
        <v>0.75006859592711683</v>
      </c>
      <c r="I157" s="63">
        <f t="shared" si="52"/>
        <v>9.6041059210855498E-3</v>
      </c>
      <c r="J157" s="17">
        <f t="shared" si="52"/>
        <v>0.79478038781300253</v>
      </c>
      <c r="K157" s="17">
        <f t="shared" ref="K157" si="53">+K155/K154</f>
        <v>0.79478038781300253</v>
      </c>
      <c r="L157" s="17">
        <f t="shared" si="52"/>
        <v>0.84129304244603487</v>
      </c>
      <c r="M157" s="63">
        <f t="shared" si="52"/>
        <v>0</v>
      </c>
      <c r="N157" s="17">
        <f t="shared" si="52"/>
        <v>0.68701326751095226</v>
      </c>
    </row>
    <row r="158" spans="1:14">
      <c r="A158" s="80" t="s">
        <v>57</v>
      </c>
      <c r="B158" s="12" t="s">
        <v>15</v>
      </c>
      <c r="C158" s="8">
        <v>7156.2317210000001</v>
      </c>
      <c r="D158" s="8">
        <v>7156.2317169999997</v>
      </c>
      <c r="E158" s="8">
        <v>7156.2317209999992</v>
      </c>
      <c r="F158" s="8">
        <v>7132.0085690000014</v>
      </c>
      <c r="G158" s="8">
        <v>7132.0085709999985</v>
      </c>
      <c r="H158" s="15">
        <v>7132.0085740000013</v>
      </c>
      <c r="I158" s="15">
        <v>7132.0085700000009</v>
      </c>
      <c r="J158" s="15">
        <v>7132.0085699999991</v>
      </c>
      <c r="K158" s="15">
        <v>7132.0085699999991</v>
      </c>
      <c r="L158" s="15">
        <v>7132.0085630000003</v>
      </c>
      <c r="M158" s="15">
        <v>7132.0085709999994</v>
      </c>
      <c r="N158" s="15">
        <v>7132.00857</v>
      </c>
    </row>
    <row r="159" spans="1:14">
      <c r="A159" s="81"/>
      <c r="B159" s="12" t="s">
        <v>16</v>
      </c>
      <c r="C159" s="8">
        <v>2050.8361960000038</v>
      </c>
      <c r="D159" s="8">
        <v>4181.0432199999996</v>
      </c>
      <c r="E159" s="8">
        <v>4567.6643709999989</v>
      </c>
      <c r="F159" s="8">
        <v>3926.8346410000008</v>
      </c>
      <c r="G159" s="8">
        <v>3775.799231999998</v>
      </c>
      <c r="H159" s="15">
        <v>4130.3649700000024</v>
      </c>
      <c r="I159" s="15">
        <v>3969.3532129999999</v>
      </c>
      <c r="J159" s="15">
        <v>4550.3374289999992</v>
      </c>
      <c r="K159" s="15">
        <v>4550.3374289999992</v>
      </c>
      <c r="L159" s="15">
        <v>4635.7863300000008</v>
      </c>
      <c r="M159" s="15">
        <v>2266.3207679999996</v>
      </c>
      <c r="N159" s="15">
        <v>4583.5180970000001</v>
      </c>
    </row>
    <row r="160" spans="1:14">
      <c r="A160" s="81"/>
      <c r="B160" s="12" t="s">
        <v>17</v>
      </c>
      <c r="C160" s="8">
        <v>5105.3955250000008</v>
      </c>
      <c r="D160" s="8">
        <v>2975.1884970000001</v>
      </c>
      <c r="E160" s="8">
        <v>2588.5673500000007</v>
      </c>
      <c r="F160" s="8">
        <v>3205.1739280000006</v>
      </c>
      <c r="G160" s="8">
        <v>3356.2093390000005</v>
      </c>
      <c r="H160" s="15">
        <v>3001.643603999999</v>
      </c>
      <c r="I160" s="15">
        <v>3162.655357000001</v>
      </c>
      <c r="J160" s="15">
        <v>2581.6711409999998</v>
      </c>
      <c r="K160" s="15">
        <v>2581.6711409999998</v>
      </c>
      <c r="L160" s="15">
        <v>2496.222233</v>
      </c>
      <c r="M160" s="15">
        <v>4865.6878029999998</v>
      </c>
      <c r="N160" s="15">
        <v>2548.4904729999998</v>
      </c>
    </row>
    <row r="161" spans="1:14">
      <c r="A161" s="82"/>
      <c r="B161" s="13" t="s">
        <v>18</v>
      </c>
      <c r="C161" s="14">
        <f t="shared" ref="C161:N161" si="54">+C159/C158</f>
        <v>0.28658046244950597</v>
      </c>
      <c r="D161" s="14">
        <f t="shared" si="54"/>
        <v>0.58425207362524534</v>
      </c>
      <c r="E161" s="14">
        <f t="shared" si="54"/>
        <v>0.63827787431703253</v>
      </c>
      <c r="F161" s="14">
        <v>0.55059309071337714</v>
      </c>
      <c r="G161" s="14">
        <v>0.52941596948622049</v>
      </c>
      <c r="H161" s="17">
        <v>0.5791306792671842</v>
      </c>
      <c r="I161" s="17">
        <v>0.55655474527843973</v>
      </c>
      <c r="J161" s="17">
        <v>0.63801625928220107</v>
      </c>
      <c r="K161" s="17">
        <v>0.63801625928220107</v>
      </c>
      <c r="L161" s="17">
        <v>0.64999730287059676</v>
      </c>
      <c r="M161" s="17">
        <v>0.31776753286798592</v>
      </c>
      <c r="N161" s="17">
        <v>0.6426686188067775</v>
      </c>
    </row>
    <row r="162" spans="1:14">
      <c r="A162" s="80" t="s">
        <v>58</v>
      </c>
      <c r="B162" s="12" t="s">
        <v>15</v>
      </c>
      <c r="C162" s="8">
        <v>3062.4598799999999</v>
      </c>
      <c r="D162" s="8">
        <v>3062.4598749999996</v>
      </c>
      <c r="E162" s="8">
        <v>3062.4598770000002</v>
      </c>
      <c r="F162" s="8">
        <v>3038.5595709999989</v>
      </c>
      <c r="G162" s="8">
        <v>3038.5595760000001</v>
      </c>
      <c r="H162" s="15">
        <v>3038.5595720000001</v>
      </c>
      <c r="I162" s="15">
        <v>3038.5595640000006</v>
      </c>
      <c r="J162" s="15">
        <v>3038.5595759999997</v>
      </c>
      <c r="K162" s="15">
        <v>3038.5595759999997</v>
      </c>
      <c r="L162" s="15">
        <v>3038.559572000001</v>
      </c>
      <c r="M162" s="15">
        <v>3038.5595739999999</v>
      </c>
      <c r="N162" s="15">
        <v>3038.5595709999998</v>
      </c>
    </row>
    <row r="163" spans="1:14">
      <c r="A163" s="81"/>
      <c r="B163" s="12" t="s">
        <v>16</v>
      </c>
      <c r="C163" s="8">
        <v>2085.2577930000007</v>
      </c>
      <c r="D163" s="8">
        <v>2634.0156469999997</v>
      </c>
      <c r="E163" s="8">
        <v>2700.8876730000002</v>
      </c>
      <c r="F163" s="8">
        <v>2516.4746189999987</v>
      </c>
      <c r="G163" s="8">
        <v>2502.4391460000002</v>
      </c>
      <c r="H163" s="15">
        <v>2627.1461210000002</v>
      </c>
      <c r="I163" s="15">
        <v>2603.8529030000004</v>
      </c>
      <c r="J163" s="15">
        <v>2684.8399829999998</v>
      </c>
      <c r="K163" s="15">
        <v>2684.8399829999998</v>
      </c>
      <c r="L163" s="15">
        <v>2734.0082800000009</v>
      </c>
      <c r="M163" s="15">
        <v>837.93836699999974</v>
      </c>
      <c r="N163" s="15">
        <v>2760.9524039999997</v>
      </c>
    </row>
    <row r="164" spans="1:14">
      <c r="A164" s="81"/>
      <c r="B164" s="12" t="s">
        <v>17</v>
      </c>
      <c r="C164" s="8">
        <v>977.20208700000001</v>
      </c>
      <c r="D164" s="8">
        <v>428.44422800000001</v>
      </c>
      <c r="E164" s="8">
        <v>361.57220399999994</v>
      </c>
      <c r="F164" s="8">
        <v>522.08495200000004</v>
      </c>
      <c r="G164" s="8">
        <v>536.12042999999994</v>
      </c>
      <c r="H164" s="15">
        <v>411.41345100000001</v>
      </c>
      <c r="I164" s="15">
        <v>434.70666100000017</v>
      </c>
      <c r="J164" s="15">
        <v>353.71959299999997</v>
      </c>
      <c r="K164" s="15">
        <v>353.71959299999997</v>
      </c>
      <c r="L164" s="15">
        <v>304.55129200000005</v>
      </c>
      <c r="M164" s="15">
        <v>2200.6212070000001</v>
      </c>
      <c r="N164" s="15">
        <v>277.60716700000006</v>
      </c>
    </row>
    <row r="165" spans="1:14">
      <c r="A165" s="82"/>
      <c r="B165" s="13" t="s">
        <v>18</v>
      </c>
      <c r="C165" s="14">
        <f>+C163/C162</f>
        <v>0.68090942402811194</v>
      </c>
      <c r="D165" s="14">
        <f>+D163/D162</f>
        <v>0.86009801091679616</v>
      </c>
      <c r="E165" s="14">
        <f t="shared" ref="E165:N165" si="55">+E163/E162</f>
        <v>0.8819340600294826</v>
      </c>
      <c r="F165" s="14">
        <v>0.82818011633447075</v>
      </c>
      <c r="G165" s="14">
        <v>0.82356099441507213</v>
      </c>
      <c r="H165" s="17">
        <v>0.86460247322740336</v>
      </c>
      <c r="I165" s="17">
        <v>0.85693660043716691</v>
      </c>
      <c r="J165" s="17">
        <v>0.88358971277251008</v>
      </c>
      <c r="K165" s="17">
        <v>0.88358971277251008</v>
      </c>
      <c r="L165" s="17">
        <v>0.89977116301868576</v>
      </c>
      <c r="M165" s="17">
        <v>0.2757682864505851</v>
      </c>
      <c r="N165" s="17">
        <v>0.90863856359786987</v>
      </c>
    </row>
    <row r="166" spans="1:14">
      <c r="A166" s="80" t="s">
        <v>59</v>
      </c>
      <c r="B166" s="12" t="s">
        <v>15</v>
      </c>
      <c r="C166" s="8">
        <v>4331.8553190000002</v>
      </c>
      <c r="D166" s="8">
        <v>4331.8553189999993</v>
      </c>
      <c r="E166" s="8">
        <v>4331.8553179999999</v>
      </c>
      <c r="F166" s="8">
        <v>4304.8343239999995</v>
      </c>
      <c r="G166" s="8">
        <v>4304.8343239999995</v>
      </c>
      <c r="H166" s="15">
        <v>4304.8343259999992</v>
      </c>
      <c r="I166" s="15">
        <v>4304.8343309999982</v>
      </c>
      <c r="J166" s="15">
        <v>4304.8343279999999</v>
      </c>
      <c r="K166" s="15">
        <v>4304.8343279999999</v>
      </c>
      <c r="L166" s="15">
        <v>4304.8343249999989</v>
      </c>
      <c r="M166" s="15">
        <v>4304.8343269999996</v>
      </c>
      <c r="N166" s="15">
        <v>4304.8343269999987</v>
      </c>
    </row>
    <row r="167" spans="1:14">
      <c r="A167" s="81"/>
      <c r="B167" s="12" t="s">
        <v>16</v>
      </c>
      <c r="C167" s="8">
        <v>3179.7322860000013</v>
      </c>
      <c r="D167" s="8">
        <v>3594.2737369999995</v>
      </c>
      <c r="E167" s="8">
        <v>3958.4789019999998</v>
      </c>
      <c r="F167" s="8">
        <v>3826.2232859999995</v>
      </c>
      <c r="G167" s="8">
        <v>3866.4867369999993</v>
      </c>
      <c r="H167" s="15">
        <v>3894.900654999999</v>
      </c>
      <c r="I167" s="15">
        <v>3893.4285619999982</v>
      </c>
      <c r="J167" s="15">
        <v>3932.2447010000001</v>
      </c>
      <c r="K167" s="15">
        <v>3932.2447010000001</v>
      </c>
      <c r="L167" s="15">
        <v>3924.676160999999</v>
      </c>
      <c r="M167" s="15">
        <v>2345.0607679999994</v>
      </c>
      <c r="N167" s="15">
        <v>3956.6876409999986</v>
      </c>
    </row>
    <row r="168" spans="1:14">
      <c r="A168" s="81"/>
      <c r="B168" s="12" t="s">
        <v>17</v>
      </c>
      <c r="C168" s="8">
        <v>1152.1230330000001</v>
      </c>
      <c r="D168" s="8">
        <v>737.58158200000003</v>
      </c>
      <c r="E168" s="8">
        <v>373.37641599999995</v>
      </c>
      <c r="F168" s="8">
        <v>478.61103800000001</v>
      </c>
      <c r="G168" s="8">
        <v>438.34758700000003</v>
      </c>
      <c r="H168" s="15">
        <v>409.93367100000012</v>
      </c>
      <c r="I168" s="15">
        <v>411.40576900000013</v>
      </c>
      <c r="J168" s="15">
        <v>372.58962699999995</v>
      </c>
      <c r="K168" s="15">
        <v>372.58962699999995</v>
      </c>
      <c r="L168" s="15">
        <v>380.15816400000006</v>
      </c>
      <c r="M168" s="15">
        <v>1959.7735590000002</v>
      </c>
      <c r="N168" s="15">
        <v>348.14668600000005</v>
      </c>
    </row>
    <row r="169" spans="1:14">
      <c r="A169" s="82"/>
      <c r="B169" s="13" t="s">
        <v>18</v>
      </c>
      <c r="C169" s="14">
        <f>+C167/C166</f>
        <v>0.73403473843028444</v>
      </c>
      <c r="D169" s="14">
        <f>+D167/D166</f>
        <v>0.82973079023094676</v>
      </c>
      <c r="E169" s="14">
        <f t="shared" ref="E169:N169" si="56">+E167/E166</f>
        <v>0.91380681288026344</v>
      </c>
      <c r="F169" s="14">
        <v>0.88882010270832434</v>
      </c>
      <c r="G169" s="14">
        <v>0.89817318065966989</v>
      </c>
      <c r="H169" s="17">
        <v>0.9047736474957665</v>
      </c>
      <c r="I169" s="17">
        <v>0.90443168369166216</v>
      </c>
      <c r="J169" s="17">
        <v>0.91344855606252728</v>
      </c>
      <c r="K169" s="17">
        <v>0.91344855606252728</v>
      </c>
      <c r="L169" s="17">
        <v>0.91169040773712007</v>
      </c>
      <c r="M169" s="17">
        <v>0.54475052693473835</v>
      </c>
      <c r="N169" s="17">
        <v>0.91912657734203207</v>
      </c>
    </row>
    <row r="170" spans="1:14">
      <c r="A170" s="80" t="s">
        <v>60</v>
      </c>
      <c r="B170" s="12" t="s">
        <v>15</v>
      </c>
      <c r="C170" s="8">
        <v>1118.4925599999999</v>
      </c>
      <c r="D170" s="8">
        <v>1118.492561</v>
      </c>
      <c r="E170" s="8">
        <v>1118.492561</v>
      </c>
      <c r="F170" s="8">
        <v>1118.492561</v>
      </c>
      <c r="G170" s="8">
        <v>1118.492561</v>
      </c>
      <c r="H170" s="15">
        <v>1118.4925600000001</v>
      </c>
      <c r="I170" s="15">
        <v>1118.492559</v>
      </c>
      <c r="J170" s="15">
        <v>1118.492561</v>
      </c>
      <c r="K170" s="15">
        <v>1118.492561</v>
      </c>
      <c r="L170" s="15">
        <v>1118.4925599999999</v>
      </c>
      <c r="M170" s="15">
        <v>1118.492561</v>
      </c>
      <c r="N170" s="15">
        <v>1118.492561</v>
      </c>
    </row>
    <row r="171" spans="1:14">
      <c r="A171" s="81"/>
      <c r="B171" s="12" t="s">
        <v>16</v>
      </c>
      <c r="C171" s="8">
        <v>957.93750200000011</v>
      </c>
      <c r="D171" s="8">
        <v>1.3787219999999252</v>
      </c>
      <c r="E171" s="8">
        <v>1118.4585179999999</v>
      </c>
      <c r="F171" s="8">
        <v>1071.003757</v>
      </c>
      <c r="G171" s="8">
        <v>1071.02945</v>
      </c>
      <c r="H171" s="15">
        <v>1069.6781980000001</v>
      </c>
      <c r="I171" s="15">
        <v>1059.1699290000001</v>
      </c>
      <c r="J171" s="15">
        <v>1118.4585179999999</v>
      </c>
      <c r="K171" s="15">
        <v>1118.4585179999999</v>
      </c>
      <c r="L171" s="15">
        <v>1118.4925599999999</v>
      </c>
      <c r="M171" s="15">
        <v>0</v>
      </c>
      <c r="N171" s="15">
        <v>1118.4912899999999</v>
      </c>
    </row>
    <row r="172" spans="1:14">
      <c r="A172" s="81"/>
      <c r="B172" s="12" t="s">
        <v>17</v>
      </c>
      <c r="C172" s="8">
        <v>160.555058</v>
      </c>
      <c r="D172" s="8">
        <v>1117.1138390000001</v>
      </c>
      <c r="E172" s="8">
        <v>3.4042999999999997E-2</v>
      </c>
      <c r="F172" s="8">
        <v>47.488804000000002</v>
      </c>
      <c r="G172" s="8">
        <v>47.463110999999998</v>
      </c>
      <c r="H172" s="15">
        <v>48.814362000000003</v>
      </c>
      <c r="I172" s="15">
        <v>59.322629999999997</v>
      </c>
      <c r="J172" s="15">
        <v>3.4042999999999997E-2</v>
      </c>
      <c r="K172" s="15">
        <v>3.4042999999999997E-2</v>
      </c>
      <c r="L172" s="15">
        <v>0</v>
      </c>
      <c r="M172" s="15">
        <v>1118.492561</v>
      </c>
      <c r="N172" s="15">
        <v>1.271E-3</v>
      </c>
    </row>
    <row r="173" spans="1:14">
      <c r="A173" s="82"/>
      <c r="B173" s="13" t="s">
        <v>18</v>
      </c>
      <c r="C173" s="14">
        <f>+C171/C170</f>
        <v>0.85645406707041505</v>
      </c>
      <c r="D173" s="60">
        <f>+D171/D170</f>
        <v>1.2326608580814022E-3</v>
      </c>
      <c r="E173" s="14">
        <f t="shared" ref="E173:N173" si="57">+E171/E170</f>
        <v>0.99996956349895638</v>
      </c>
      <c r="F173" s="14">
        <f t="shared" si="57"/>
        <v>0.95754213692977785</v>
      </c>
      <c r="G173" s="14">
        <f t="shared" si="57"/>
        <v>0.95756510802578321</v>
      </c>
      <c r="H173" s="17">
        <f t="shared" si="57"/>
        <v>0.9563570078642275</v>
      </c>
      <c r="I173" s="17">
        <f t="shared" si="57"/>
        <v>0.94696198063844261</v>
      </c>
      <c r="J173" s="17">
        <f t="shared" si="57"/>
        <v>0.99996956349895638</v>
      </c>
      <c r="K173" s="17">
        <f t="shared" ref="K173" si="58">+K171/K170</f>
        <v>0.99996956349895638</v>
      </c>
      <c r="L173" s="17">
        <f t="shared" si="57"/>
        <v>1</v>
      </c>
      <c r="M173" s="63">
        <f t="shared" si="57"/>
        <v>0</v>
      </c>
      <c r="N173" s="17">
        <f t="shared" si="57"/>
        <v>0.99999886364912527</v>
      </c>
    </row>
    <row r="174" spans="1:14">
      <c r="A174" s="80" t="s">
        <v>61</v>
      </c>
      <c r="B174" s="12" t="s">
        <v>15</v>
      </c>
      <c r="C174" s="8">
        <v>135.51717099999999</v>
      </c>
      <c r="D174" s="8">
        <v>135.51717199999999</v>
      </c>
      <c r="E174" s="8">
        <v>135.51717199999999</v>
      </c>
      <c r="F174" s="8">
        <v>135.51717100000002</v>
      </c>
      <c r="G174" s="8">
        <v>135.51717099999999</v>
      </c>
      <c r="H174" s="15">
        <v>135.51717199999999</v>
      </c>
      <c r="I174" s="15">
        <v>135.51717299999999</v>
      </c>
      <c r="J174" s="15">
        <v>135.51717199999999</v>
      </c>
      <c r="K174" s="15">
        <v>135.51717199999999</v>
      </c>
      <c r="L174" s="15">
        <v>135.51717199999999</v>
      </c>
      <c r="M174" s="15">
        <v>135.51717199999999</v>
      </c>
      <c r="N174" s="15">
        <v>135.51717199999999</v>
      </c>
    </row>
    <row r="175" spans="1:14">
      <c r="A175" s="81"/>
      <c r="B175" s="12" t="s">
        <v>16</v>
      </c>
      <c r="C175" s="8">
        <v>135.09321299999999</v>
      </c>
      <c r="D175" s="8">
        <v>0</v>
      </c>
      <c r="E175" s="8">
        <v>135.51706299999998</v>
      </c>
      <c r="F175" s="8">
        <v>135.24304100000001</v>
      </c>
      <c r="G175" s="8">
        <v>135.235591</v>
      </c>
      <c r="H175" s="15">
        <v>135.447384</v>
      </c>
      <c r="I175" s="15">
        <v>133.12666999999999</v>
      </c>
      <c r="J175" s="15">
        <v>135.51706299999998</v>
      </c>
      <c r="K175" s="15">
        <v>135.51706299999998</v>
      </c>
      <c r="L175" s="15">
        <v>135.516818</v>
      </c>
      <c r="M175" s="15">
        <v>0</v>
      </c>
      <c r="N175" s="15">
        <v>135.51717199999999</v>
      </c>
    </row>
    <row r="176" spans="1:14">
      <c r="A176" s="81"/>
      <c r="B176" s="12" t="s">
        <v>17</v>
      </c>
      <c r="C176" s="8">
        <v>0.423958</v>
      </c>
      <c r="D176" s="8">
        <v>135.51717199999999</v>
      </c>
      <c r="E176" s="8">
        <v>1.0900000000000001E-4</v>
      </c>
      <c r="F176" s="8">
        <v>0.27412999999999998</v>
      </c>
      <c r="G176" s="8">
        <v>0.28158</v>
      </c>
      <c r="H176" s="15">
        <v>6.9788000000000003E-2</v>
      </c>
      <c r="I176" s="15">
        <v>2.3905029999999998</v>
      </c>
      <c r="J176" s="15">
        <v>1.0900000000000001E-4</v>
      </c>
      <c r="K176" s="15">
        <v>1.0900000000000001E-4</v>
      </c>
      <c r="L176" s="15">
        <v>3.5399999999999999E-4</v>
      </c>
      <c r="M176" s="15">
        <v>135.51717199999999</v>
      </c>
      <c r="N176" s="15">
        <v>0</v>
      </c>
    </row>
    <row r="177" spans="1:14">
      <c r="A177" s="82"/>
      <c r="B177" s="13" t="s">
        <v>18</v>
      </c>
      <c r="C177" s="14">
        <f>+C175/C174</f>
        <v>0.99687155511828096</v>
      </c>
      <c r="D177" s="60">
        <f>+D175/D174</f>
        <v>0</v>
      </c>
      <c r="E177" s="14">
        <f t="shared" ref="E177:N177" si="59">+E175/E174</f>
        <v>0.9999991956738884</v>
      </c>
      <c r="F177" s="14">
        <f t="shared" si="59"/>
        <v>0.99797715671027387</v>
      </c>
      <c r="G177" s="14">
        <f t="shared" si="59"/>
        <v>0.99792218212701633</v>
      </c>
      <c r="H177" s="17">
        <f t="shared" si="59"/>
        <v>0.99948502467274047</v>
      </c>
      <c r="I177" s="17">
        <f t="shared" si="59"/>
        <v>0.98236014707892416</v>
      </c>
      <c r="J177" s="17">
        <f t="shared" si="59"/>
        <v>0.9999991956738884</v>
      </c>
      <c r="K177" s="17">
        <f t="shared" ref="K177" si="60">+K175/K174</f>
        <v>0.9999991956738884</v>
      </c>
      <c r="L177" s="17">
        <f t="shared" si="59"/>
        <v>0.99999738778492231</v>
      </c>
      <c r="M177" s="63">
        <f t="shared" si="59"/>
        <v>0</v>
      </c>
      <c r="N177" s="17">
        <f t="shared" si="59"/>
        <v>1</v>
      </c>
    </row>
    <row r="178" spans="1:14">
      <c r="A178" s="80" t="s">
        <v>62</v>
      </c>
      <c r="B178" s="12" t="s">
        <v>15</v>
      </c>
      <c r="C178" s="8">
        <v>95.605064999999996</v>
      </c>
      <c r="D178" s="8">
        <v>95.605064999999996</v>
      </c>
      <c r="E178" s="8">
        <v>95.605064999999996</v>
      </c>
      <c r="F178" s="8">
        <v>95.396704</v>
      </c>
      <c r="G178" s="8">
        <v>95.396704</v>
      </c>
      <c r="H178" s="15">
        <v>95.396704</v>
      </c>
      <c r="I178" s="16">
        <v>95.396704</v>
      </c>
      <c r="J178" s="16">
        <v>95.396704</v>
      </c>
      <c r="K178" s="16">
        <v>95.396704</v>
      </c>
      <c r="L178" s="16">
        <v>95.396704</v>
      </c>
      <c r="M178" s="16">
        <v>95.396704</v>
      </c>
      <c r="N178" s="16">
        <v>95.396703999999986</v>
      </c>
    </row>
    <row r="179" spans="1:14">
      <c r="A179" s="81"/>
      <c r="B179" s="12" t="s">
        <v>16</v>
      </c>
      <c r="C179" s="8">
        <v>95.605064999999996</v>
      </c>
      <c r="D179" s="8">
        <v>95.605064999999996</v>
      </c>
      <c r="E179" s="8">
        <v>95.605064999999996</v>
      </c>
      <c r="F179" s="8">
        <v>95.396704</v>
      </c>
      <c r="G179" s="8">
        <v>95.396704</v>
      </c>
      <c r="H179" s="15">
        <v>95.396704</v>
      </c>
      <c r="I179" s="16">
        <v>95.396704</v>
      </c>
      <c r="J179" s="16">
        <v>95.396704</v>
      </c>
      <c r="K179" s="16">
        <v>95.396704</v>
      </c>
      <c r="L179" s="16">
        <v>95.396704</v>
      </c>
      <c r="M179" s="16">
        <v>95.396704</v>
      </c>
      <c r="N179" s="16">
        <v>95.396703999999986</v>
      </c>
    </row>
    <row r="180" spans="1:14">
      <c r="A180" s="81"/>
      <c r="B180" s="12" t="s">
        <v>17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15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</row>
    <row r="181" spans="1:14">
      <c r="A181" s="82"/>
      <c r="B181" s="13" t="s">
        <v>18</v>
      </c>
      <c r="C181" s="14">
        <f t="shared" ref="C181:N181" si="61">+C179/C178</f>
        <v>1</v>
      </c>
      <c r="D181" s="14">
        <f t="shared" si="61"/>
        <v>1</v>
      </c>
      <c r="E181" s="14">
        <f t="shared" si="61"/>
        <v>1</v>
      </c>
      <c r="F181" s="14">
        <v>1</v>
      </c>
      <c r="G181" s="14">
        <v>1</v>
      </c>
      <c r="H181" s="17">
        <v>1</v>
      </c>
      <c r="I181" s="18">
        <v>1</v>
      </c>
      <c r="J181" s="18">
        <v>1</v>
      </c>
      <c r="K181" s="18">
        <v>1</v>
      </c>
      <c r="L181" s="18">
        <v>1</v>
      </c>
      <c r="M181" s="18">
        <v>1</v>
      </c>
      <c r="N181" s="18">
        <v>1</v>
      </c>
    </row>
    <row r="182" spans="1:14">
      <c r="A182" s="83" t="s">
        <v>63</v>
      </c>
      <c r="B182" s="12" t="s">
        <v>15</v>
      </c>
      <c r="C182" s="8">
        <v>1172.141014</v>
      </c>
      <c r="D182" s="8">
        <v>1172.1410099999998</v>
      </c>
      <c r="E182" s="8">
        <v>1172.1410100000001</v>
      </c>
      <c r="F182" s="8">
        <v>1126.20129</v>
      </c>
      <c r="G182" s="8">
        <v>1126.2012910000001</v>
      </c>
      <c r="H182" s="15">
        <v>1126.2012900000002</v>
      </c>
      <c r="I182" s="15">
        <v>1126.2012910000001</v>
      </c>
      <c r="J182" s="15">
        <v>1126.2012889999999</v>
      </c>
      <c r="K182" s="15">
        <v>1126.2012889999999</v>
      </c>
      <c r="L182" s="15">
        <v>1126.2012859999998</v>
      </c>
      <c r="M182" s="15">
        <v>1126.20129</v>
      </c>
      <c r="N182" s="15">
        <v>1126.2012889999999</v>
      </c>
    </row>
    <row r="183" spans="1:14">
      <c r="A183" s="84"/>
      <c r="B183" s="12" t="s">
        <v>16</v>
      </c>
      <c r="C183" s="8">
        <v>5.2149039999999331</v>
      </c>
      <c r="D183" s="8">
        <v>0.84609899999986737</v>
      </c>
      <c r="E183" s="8">
        <v>984.363697</v>
      </c>
      <c r="F183" s="8">
        <v>26.500949999999875</v>
      </c>
      <c r="G183" s="8">
        <v>20.07467500000007</v>
      </c>
      <c r="H183" s="15">
        <v>661.46990400000016</v>
      </c>
      <c r="I183" s="15">
        <v>610.42666299999985</v>
      </c>
      <c r="J183" s="15">
        <v>952.50988999999981</v>
      </c>
      <c r="K183" s="15">
        <v>952.50988999999981</v>
      </c>
      <c r="L183" s="15">
        <v>1013.5911549999997</v>
      </c>
      <c r="M183" s="15">
        <v>0</v>
      </c>
      <c r="N183" s="15">
        <v>1005.6722479999999</v>
      </c>
    </row>
    <row r="184" spans="1:14">
      <c r="A184" s="84"/>
      <c r="B184" s="12" t="s">
        <v>17</v>
      </c>
      <c r="C184" s="8">
        <v>1166.9261100000001</v>
      </c>
      <c r="D184" s="8">
        <v>1171.294911</v>
      </c>
      <c r="E184" s="8">
        <v>187.77731299999999</v>
      </c>
      <c r="F184" s="8">
        <v>1099.7003400000001</v>
      </c>
      <c r="G184" s="8">
        <v>1106.126616</v>
      </c>
      <c r="H184" s="15">
        <v>464.73138600000004</v>
      </c>
      <c r="I184" s="15">
        <v>515.77462800000023</v>
      </c>
      <c r="J184" s="15">
        <v>173.69139899999999</v>
      </c>
      <c r="K184" s="15">
        <v>173.69139899999999</v>
      </c>
      <c r="L184" s="15">
        <v>112.61013100000001</v>
      </c>
      <c r="M184" s="15">
        <v>1126.20129</v>
      </c>
      <c r="N184" s="15">
        <v>120.52904100000001</v>
      </c>
    </row>
    <row r="185" spans="1:14">
      <c r="A185" s="85"/>
      <c r="B185" s="13" t="s">
        <v>18</v>
      </c>
      <c r="C185" s="60">
        <f t="shared" ref="C185:N185" si="62">+C183/C182</f>
        <v>4.449041487085045E-3</v>
      </c>
      <c r="D185" s="60">
        <f t="shared" si="62"/>
        <v>7.2184062564270102E-4</v>
      </c>
      <c r="E185" s="14">
        <f t="shared" si="62"/>
        <v>0.83979972426696337</v>
      </c>
      <c r="F185" s="61">
        <v>2.3531272992947713E-2</v>
      </c>
      <c r="G185" s="61">
        <v>1.7825121637158617E-2</v>
      </c>
      <c r="H185" s="17">
        <v>0.58734607203300226</v>
      </c>
      <c r="I185" s="17">
        <v>0.54202269867580877</v>
      </c>
      <c r="J185" s="17">
        <v>0.8457723315569744</v>
      </c>
      <c r="K185" s="17">
        <v>0.8457723315569744</v>
      </c>
      <c r="L185" s="17">
        <v>0.90000887727631307</v>
      </c>
      <c r="M185" s="63">
        <v>0</v>
      </c>
      <c r="N185" s="17">
        <v>0.89297735477907092</v>
      </c>
    </row>
    <row r="186" spans="1:14">
      <c r="A186" s="83" t="s">
        <v>64</v>
      </c>
      <c r="B186" s="12" t="s">
        <v>15</v>
      </c>
      <c r="C186" s="8">
        <v>1978.6201249999999</v>
      </c>
      <c r="D186" s="8">
        <v>1978.6201260000003</v>
      </c>
      <c r="E186" s="8">
        <v>1978.6201249999999</v>
      </c>
      <c r="F186" s="8">
        <v>1973.2080479999995</v>
      </c>
      <c r="G186" s="8">
        <v>1973.2080509999998</v>
      </c>
      <c r="H186" s="15">
        <v>1973.20805</v>
      </c>
      <c r="I186" s="15">
        <v>1973.2080489999996</v>
      </c>
      <c r="J186" s="15">
        <v>1973.2080500000002</v>
      </c>
      <c r="K186" s="15">
        <v>1973.2080500000002</v>
      </c>
      <c r="L186" s="15">
        <v>1973.2080479999997</v>
      </c>
      <c r="M186" s="15">
        <v>1973.2080490000001</v>
      </c>
      <c r="N186" s="15">
        <v>1973.2080490000003</v>
      </c>
    </row>
    <row r="187" spans="1:14">
      <c r="A187" s="84"/>
      <c r="B187" s="12" t="s">
        <v>16</v>
      </c>
      <c r="C187" s="8">
        <v>1066.3271289999998</v>
      </c>
      <c r="D187" s="8">
        <v>1643.3808780000004</v>
      </c>
      <c r="E187" s="8">
        <v>1661.2209899999998</v>
      </c>
      <c r="F187" s="8">
        <v>1616.5709599999996</v>
      </c>
      <c r="G187" s="8">
        <v>1608.5742169999999</v>
      </c>
      <c r="H187" s="15">
        <v>1640.2473829999999</v>
      </c>
      <c r="I187" s="15">
        <v>1590.1581129999995</v>
      </c>
      <c r="J187" s="15">
        <v>1655.8089150000001</v>
      </c>
      <c r="K187" s="15">
        <v>1655.8089150000001</v>
      </c>
      <c r="L187" s="15">
        <v>1698.9818219999997</v>
      </c>
      <c r="M187" s="15">
        <v>0</v>
      </c>
      <c r="N187" s="15">
        <v>1699.2041880000004</v>
      </c>
    </row>
    <row r="188" spans="1:14">
      <c r="A188" s="84"/>
      <c r="B188" s="12" t="s">
        <v>17</v>
      </c>
      <c r="C188" s="8">
        <v>912.29299600000002</v>
      </c>
      <c r="D188" s="8">
        <v>335.23924799999998</v>
      </c>
      <c r="E188" s="8">
        <v>317.399135</v>
      </c>
      <c r="F188" s="8">
        <v>356.63708800000001</v>
      </c>
      <c r="G188" s="8">
        <v>364.63383399999998</v>
      </c>
      <c r="H188" s="15">
        <v>332.960667</v>
      </c>
      <c r="I188" s="15">
        <v>383.04993600000006</v>
      </c>
      <c r="J188" s="15">
        <v>317.399135</v>
      </c>
      <c r="K188" s="15">
        <v>317.399135</v>
      </c>
      <c r="L188" s="15">
        <v>274.226226</v>
      </c>
      <c r="M188" s="15">
        <v>1973.2080490000001</v>
      </c>
      <c r="N188" s="15">
        <v>274.00386099999997</v>
      </c>
    </row>
    <row r="189" spans="1:14">
      <c r="A189" s="85"/>
      <c r="B189" s="13" t="s">
        <v>18</v>
      </c>
      <c r="C189" s="14">
        <f t="shared" ref="C189:N189" si="63">+C187/C186</f>
        <v>0.53892463516714706</v>
      </c>
      <c r="D189" s="14">
        <f t="shared" si="63"/>
        <v>0.83056917111334394</v>
      </c>
      <c r="E189" s="14">
        <f t="shared" si="63"/>
        <v>0.83958561272593946</v>
      </c>
      <c r="F189" s="14">
        <v>0.81926027092709286</v>
      </c>
      <c r="G189" s="14">
        <v>0.81520760884022969</v>
      </c>
      <c r="H189" s="17">
        <v>0.83125921921917967</v>
      </c>
      <c r="I189" s="17">
        <v>0.80587453198656589</v>
      </c>
      <c r="J189" s="17">
        <v>0.83914563139958809</v>
      </c>
      <c r="K189" s="17">
        <v>0.83914563139958809</v>
      </c>
      <c r="L189" s="17">
        <v>0.86102518369618974</v>
      </c>
      <c r="M189" s="63">
        <v>0</v>
      </c>
      <c r="N189" s="17">
        <v>0.86113787588751123</v>
      </c>
    </row>
    <row r="190" spans="1:14">
      <c r="A190" s="83" t="s">
        <v>65</v>
      </c>
      <c r="B190" s="12" t="s">
        <v>15</v>
      </c>
      <c r="C190" s="8">
        <v>351.98516699999999</v>
      </c>
      <c r="D190" s="8">
        <v>351.98516899999998</v>
      </c>
      <c r="E190" s="8">
        <v>351.98518300000001</v>
      </c>
      <c r="F190" s="8">
        <v>351.98505900000004</v>
      </c>
      <c r="G190" s="8">
        <v>351.98510000000005</v>
      </c>
      <c r="H190" s="15">
        <v>351.98510899999997</v>
      </c>
      <c r="I190" s="15">
        <v>351.98511500000001</v>
      </c>
      <c r="J190" s="15">
        <v>351.98507499999999</v>
      </c>
      <c r="K190" s="15">
        <v>351.98507499999999</v>
      </c>
      <c r="L190" s="15">
        <v>351.98517499999997</v>
      </c>
      <c r="M190" s="15">
        <v>351.98511400000001</v>
      </c>
      <c r="N190" s="15">
        <v>351.985142</v>
      </c>
    </row>
    <row r="191" spans="1:14">
      <c r="A191" s="84"/>
      <c r="B191" s="12" t="s">
        <v>16</v>
      </c>
      <c r="C191" s="8">
        <v>0</v>
      </c>
      <c r="D191" s="8">
        <v>0</v>
      </c>
      <c r="E191" s="8">
        <v>33.675765000000013</v>
      </c>
      <c r="F191" s="8">
        <v>22.537020999999982</v>
      </c>
      <c r="G191" s="8">
        <v>0.13447000000002163</v>
      </c>
      <c r="H191" s="15">
        <v>50.893241000000046</v>
      </c>
      <c r="I191" s="15">
        <v>25.82826</v>
      </c>
      <c r="J191" s="15">
        <v>33.675657000000001</v>
      </c>
      <c r="K191" s="15">
        <v>33.675657000000001</v>
      </c>
      <c r="L191" s="15">
        <v>5.8614999999974771E-2</v>
      </c>
      <c r="M191" s="15">
        <v>0</v>
      </c>
      <c r="N191" s="15">
        <v>0</v>
      </c>
    </row>
    <row r="192" spans="1:14">
      <c r="A192" s="84"/>
      <c r="B192" s="12" t="s">
        <v>17</v>
      </c>
      <c r="C192" s="8">
        <v>351.98516700000005</v>
      </c>
      <c r="D192" s="8">
        <v>351.98516899999998</v>
      </c>
      <c r="E192" s="8">
        <v>318.30941799999999</v>
      </c>
      <c r="F192" s="8">
        <v>329.44803800000005</v>
      </c>
      <c r="G192" s="8">
        <v>351.85063000000002</v>
      </c>
      <c r="H192" s="15">
        <v>301.09186799999992</v>
      </c>
      <c r="I192" s="15">
        <v>326.15685500000001</v>
      </c>
      <c r="J192" s="15">
        <v>318.30941799999999</v>
      </c>
      <c r="K192" s="15">
        <v>318.30941799999999</v>
      </c>
      <c r="L192" s="15">
        <v>351.92655999999999</v>
      </c>
      <c r="M192" s="15">
        <v>351.98511400000001</v>
      </c>
      <c r="N192" s="15">
        <v>351.985142</v>
      </c>
    </row>
    <row r="193" spans="1:14">
      <c r="A193" s="85"/>
      <c r="B193" s="13" t="s">
        <v>18</v>
      </c>
      <c r="C193" s="60">
        <f t="shared" ref="C193:N193" si="64">+C191/C190</f>
        <v>0</v>
      </c>
      <c r="D193" s="60">
        <f t="shared" si="64"/>
        <v>0</v>
      </c>
      <c r="E193" s="60">
        <f t="shared" si="64"/>
        <v>9.5673814201434754E-2</v>
      </c>
      <c r="F193" s="61">
        <f t="shared" si="64"/>
        <v>6.4028345589521113E-2</v>
      </c>
      <c r="G193" s="61">
        <f t="shared" si="64"/>
        <v>3.8203321674702028E-4</v>
      </c>
      <c r="H193" s="62">
        <f t="shared" si="64"/>
        <v>0.14458918772043863</v>
      </c>
      <c r="I193" s="63">
        <f t="shared" si="64"/>
        <v>7.337884160243538E-2</v>
      </c>
      <c r="J193" s="63">
        <f t="shared" si="64"/>
        <v>9.5673536725953509E-2</v>
      </c>
      <c r="K193" s="63">
        <f t="shared" ref="K193" si="65">+K191/K190</f>
        <v>9.5673536725953509E-2</v>
      </c>
      <c r="L193" s="63">
        <f t="shared" si="64"/>
        <v>1.6652689988995922E-4</v>
      </c>
      <c r="M193" s="63">
        <f t="shared" si="64"/>
        <v>0</v>
      </c>
      <c r="N193" s="63">
        <f t="shared" si="64"/>
        <v>0</v>
      </c>
    </row>
    <row r="194" spans="1:14">
      <c r="A194" s="83" t="s">
        <v>66</v>
      </c>
      <c r="B194" s="12" t="s">
        <v>15</v>
      </c>
      <c r="C194" s="8">
        <v>153.72880499999999</v>
      </c>
      <c r="D194" s="8">
        <v>153.72880499999999</v>
      </c>
      <c r="E194" s="8">
        <v>153.72880499999999</v>
      </c>
      <c r="F194" s="8">
        <v>57.285025000000005</v>
      </c>
      <c r="G194" s="8">
        <v>57.285024</v>
      </c>
      <c r="H194" s="15">
        <v>57.285024000000007</v>
      </c>
      <c r="I194" s="15">
        <v>57.285025000000005</v>
      </c>
      <c r="J194" s="15">
        <v>57.285026000000002</v>
      </c>
      <c r="K194" s="15">
        <v>57.285026000000002</v>
      </c>
      <c r="L194" s="15">
        <v>57.285025000000005</v>
      </c>
      <c r="M194" s="15">
        <v>57.285025000000005</v>
      </c>
      <c r="N194" s="15">
        <v>57.285025000000005</v>
      </c>
    </row>
    <row r="195" spans="1:14">
      <c r="A195" s="84"/>
      <c r="B195" s="12" t="s">
        <v>16</v>
      </c>
      <c r="C195" s="8">
        <v>0</v>
      </c>
      <c r="D195" s="8">
        <v>0</v>
      </c>
      <c r="E195" s="8">
        <v>9.9999999747524271E-7</v>
      </c>
      <c r="F195" s="8">
        <v>0</v>
      </c>
      <c r="G195" s="8">
        <v>0</v>
      </c>
      <c r="H195" s="15">
        <v>30.759509000000008</v>
      </c>
      <c r="I195" s="15">
        <v>30.462592000000001</v>
      </c>
      <c r="J195" s="15">
        <v>0</v>
      </c>
      <c r="K195" s="15">
        <v>0</v>
      </c>
      <c r="L195" s="15">
        <v>26.918255000000006</v>
      </c>
      <c r="M195" s="15">
        <v>0</v>
      </c>
      <c r="N195" s="15">
        <v>26.709671000000004</v>
      </c>
    </row>
    <row r="196" spans="1:14">
      <c r="A196" s="84"/>
      <c r="B196" s="12" t="s">
        <v>17</v>
      </c>
      <c r="C196" s="8">
        <v>153.72880499999999</v>
      </c>
      <c r="D196" s="8">
        <v>153.72880499999999</v>
      </c>
      <c r="E196" s="8">
        <v>153.728804</v>
      </c>
      <c r="F196" s="8">
        <v>57.285025000000005</v>
      </c>
      <c r="G196" s="8">
        <v>57.285024</v>
      </c>
      <c r="H196" s="15">
        <v>26.525514999999999</v>
      </c>
      <c r="I196" s="15">
        <v>26.822433000000004</v>
      </c>
      <c r="J196" s="15">
        <v>57.285026000000002</v>
      </c>
      <c r="K196" s="15">
        <v>57.285026000000002</v>
      </c>
      <c r="L196" s="15">
        <v>30.366769999999999</v>
      </c>
      <c r="M196" s="15">
        <v>57.285025000000005</v>
      </c>
      <c r="N196" s="15">
        <v>30.575354000000001</v>
      </c>
    </row>
    <row r="197" spans="1:14">
      <c r="A197" s="85"/>
      <c r="B197" s="13" t="s">
        <v>18</v>
      </c>
      <c r="C197" s="60">
        <f t="shared" ref="C197:N197" si="66">+C195/C194</f>
        <v>0</v>
      </c>
      <c r="D197" s="60">
        <f t="shared" si="66"/>
        <v>0</v>
      </c>
      <c r="E197" s="60">
        <f t="shared" si="66"/>
        <v>6.5049617570060647E-9</v>
      </c>
      <c r="F197" s="61">
        <v>0</v>
      </c>
      <c r="G197" s="61">
        <v>0</v>
      </c>
      <c r="H197" s="17">
        <v>0.53695550515960344</v>
      </c>
      <c r="I197" s="17">
        <v>0.53177234364478321</v>
      </c>
      <c r="J197" s="63">
        <v>0</v>
      </c>
      <c r="K197" s="63">
        <v>0</v>
      </c>
      <c r="L197" s="17">
        <v>0.46990037972402043</v>
      </c>
      <c r="M197" s="63">
        <v>0</v>
      </c>
      <c r="N197" s="17">
        <v>0.46625921870506298</v>
      </c>
    </row>
    <row r="198" spans="1:14">
      <c r="A198" s="86" t="s">
        <v>67</v>
      </c>
      <c r="B198" s="12" t="s">
        <v>15</v>
      </c>
      <c r="C198" s="8">
        <v>494.12705299999999</v>
      </c>
      <c r="D198" s="8">
        <v>494.12705299999999</v>
      </c>
      <c r="E198" s="8">
        <v>494.12705299999999</v>
      </c>
      <c r="F198" s="8">
        <v>494.12705400000004</v>
      </c>
      <c r="G198" s="8">
        <v>494.12705200000005</v>
      </c>
      <c r="H198" s="15">
        <v>494.12705300000005</v>
      </c>
      <c r="I198" s="15">
        <v>494.12705199999994</v>
      </c>
      <c r="J198" s="15">
        <v>494.12705299999999</v>
      </c>
      <c r="K198" s="15">
        <v>494.12705299999999</v>
      </c>
      <c r="L198" s="15">
        <v>494.12705199999999</v>
      </c>
      <c r="M198" s="15">
        <v>494.12705299999999</v>
      </c>
      <c r="N198" s="15">
        <v>494.12705299999999</v>
      </c>
    </row>
    <row r="199" spans="1:14">
      <c r="A199" s="87"/>
      <c r="B199" s="12" t="s">
        <v>16</v>
      </c>
      <c r="C199" s="8">
        <v>173.62366799999995</v>
      </c>
      <c r="D199" s="8">
        <v>17.469244000000003</v>
      </c>
      <c r="E199" s="8">
        <v>189.27742000000001</v>
      </c>
      <c r="F199" s="8">
        <v>7.1936820000000239</v>
      </c>
      <c r="G199" s="8">
        <v>11.670987000000025</v>
      </c>
      <c r="H199" s="15">
        <v>365.26508000000001</v>
      </c>
      <c r="I199" s="15">
        <v>16.48544899999996</v>
      </c>
      <c r="J199" s="15">
        <v>189.27742000000001</v>
      </c>
      <c r="K199" s="15">
        <v>189.27742000000001</v>
      </c>
      <c r="L199" s="15">
        <v>207.46472799999998</v>
      </c>
      <c r="M199" s="15">
        <v>0</v>
      </c>
      <c r="N199" s="15">
        <v>182.52662800000002</v>
      </c>
    </row>
    <row r="200" spans="1:14">
      <c r="A200" s="87"/>
      <c r="B200" s="12" t="s">
        <v>17</v>
      </c>
      <c r="C200" s="8">
        <v>320.50338499999998</v>
      </c>
      <c r="D200" s="8">
        <v>476.65780899999999</v>
      </c>
      <c r="E200" s="8">
        <v>304.84963299999998</v>
      </c>
      <c r="F200" s="8">
        <v>486.93337200000002</v>
      </c>
      <c r="G200" s="8">
        <v>482.45606500000002</v>
      </c>
      <c r="H200" s="15">
        <v>128.86197300000001</v>
      </c>
      <c r="I200" s="15">
        <v>477.64160299999998</v>
      </c>
      <c r="J200" s="15">
        <v>304.84963299999998</v>
      </c>
      <c r="K200" s="15">
        <v>304.84963299999998</v>
      </c>
      <c r="L200" s="15">
        <v>286.66232400000001</v>
      </c>
      <c r="M200" s="15">
        <v>494.12705299999999</v>
      </c>
      <c r="N200" s="15">
        <v>311.60042499999997</v>
      </c>
    </row>
    <row r="201" spans="1:14">
      <c r="A201" s="88"/>
      <c r="B201" s="13" t="s">
        <v>18</v>
      </c>
      <c r="C201" s="14">
        <f t="shared" ref="C201:N201" si="67">+C199/C198</f>
        <v>0.35137454414988273</v>
      </c>
      <c r="D201" s="60">
        <f t="shared" si="67"/>
        <v>3.5353749392871239E-2</v>
      </c>
      <c r="E201" s="14">
        <f t="shared" si="67"/>
        <v>0.38305415348307192</v>
      </c>
      <c r="F201" s="61">
        <f t="shared" si="67"/>
        <v>1.4558364982784414E-2</v>
      </c>
      <c r="G201" s="61">
        <f t="shared" si="67"/>
        <v>2.3619405075599918E-2</v>
      </c>
      <c r="H201" s="17">
        <f t="shared" si="67"/>
        <v>0.73921287608594055</v>
      </c>
      <c r="I201" s="63">
        <f t="shared" si="67"/>
        <v>3.3362773669796897E-2</v>
      </c>
      <c r="J201" s="17">
        <f t="shared" si="67"/>
        <v>0.38305415348307192</v>
      </c>
      <c r="K201" s="17">
        <f t="shared" ref="K201" si="68">+K199/K198</f>
        <v>0.38305415348307192</v>
      </c>
      <c r="L201" s="17">
        <v>0.41986110082473277</v>
      </c>
      <c r="M201" s="63">
        <f t="shared" si="67"/>
        <v>0</v>
      </c>
      <c r="N201" s="17">
        <f t="shared" si="67"/>
        <v>0.36939209640885623</v>
      </c>
    </row>
    <row r="202" spans="1:14">
      <c r="A202" s="86" t="s">
        <v>68</v>
      </c>
      <c r="B202" s="12" t="s">
        <v>15</v>
      </c>
      <c r="C202" s="8">
        <v>348.440517</v>
      </c>
      <c r="D202" s="8">
        <v>348.440515</v>
      </c>
      <c r="E202" s="8">
        <v>348.440515</v>
      </c>
      <c r="F202" s="8">
        <v>347.50638799999996</v>
      </c>
      <c r="G202" s="8">
        <v>347.50638800000002</v>
      </c>
      <c r="H202" s="15">
        <v>347.50638800000002</v>
      </c>
      <c r="I202" s="15">
        <v>347.50638600000002</v>
      </c>
      <c r="J202" s="15">
        <v>347.50638699999996</v>
      </c>
      <c r="K202" s="15">
        <v>347.50638699999996</v>
      </c>
      <c r="L202" s="15">
        <v>347.50638800000002</v>
      </c>
      <c r="M202" s="15">
        <v>347.50638800000002</v>
      </c>
      <c r="N202" s="15">
        <v>347.50638799999996</v>
      </c>
    </row>
    <row r="203" spans="1:14">
      <c r="A203" s="87"/>
      <c r="B203" s="12" t="s">
        <v>16</v>
      </c>
      <c r="C203" s="8">
        <v>153.34269900000001</v>
      </c>
      <c r="D203" s="8">
        <v>217.923179</v>
      </c>
      <c r="E203" s="8">
        <v>282.80202700000001</v>
      </c>
      <c r="F203" s="8">
        <v>0.41170899999997346</v>
      </c>
      <c r="G203" s="8">
        <v>0.74817100000001346</v>
      </c>
      <c r="H203" s="15">
        <v>216.27433100000002</v>
      </c>
      <c r="I203" s="15">
        <v>208.511436</v>
      </c>
      <c r="J203" s="15">
        <v>281.87377199999997</v>
      </c>
      <c r="K203" s="15">
        <v>281.87377199999997</v>
      </c>
      <c r="L203" s="15">
        <v>296.73871300000002</v>
      </c>
      <c r="M203" s="15">
        <v>0</v>
      </c>
      <c r="N203" s="15">
        <v>296.88874399999997</v>
      </c>
    </row>
    <row r="204" spans="1:14">
      <c r="A204" s="87"/>
      <c r="B204" s="12" t="s">
        <v>17</v>
      </c>
      <c r="C204" s="8">
        <v>195.09781799999999</v>
      </c>
      <c r="D204" s="8">
        <v>130.517336</v>
      </c>
      <c r="E204" s="8">
        <v>65.638487999999995</v>
      </c>
      <c r="F204" s="8">
        <v>347.09467899999999</v>
      </c>
      <c r="G204" s="8">
        <v>346.758217</v>
      </c>
      <c r="H204" s="15">
        <v>131.232057</v>
      </c>
      <c r="I204" s="15">
        <v>138.99495000000002</v>
      </c>
      <c r="J204" s="15">
        <v>65.632615000000001</v>
      </c>
      <c r="K204" s="15">
        <v>65.632615000000001</v>
      </c>
      <c r="L204" s="15">
        <v>50.767675000000004</v>
      </c>
      <c r="M204" s="15">
        <v>347.50638800000002</v>
      </c>
      <c r="N204" s="15">
        <v>50.617643999999999</v>
      </c>
    </row>
    <row r="205" spans="1:14">
      <c r="A205" s="88"/>
      <c r="B205" s="13" t="s">
        <v>18</v>
      </c>
      <c r="C205" s="14">
        <f>+C203/C202</f>
        <v>0.44008285925026341</v>
      </c>
      <c r="D205" s="14">
        <f>+D203/D202</f>
        <v>0.62542433964661082</v>
      </c>
      <c r="E205" s="14">
        <f t="shared" ref="E205:N205" si="69">+E203/E202</f>
        <v>0.8116221128877622</v>
      </c>
      <c r="F205" s="61">
        <v>1.1847523217327835E-3</v>
      </c>
      <c r="G205" s="61">
        <v>2.1529704944589778E-3</v>
      </c>
      <c r="H205" s="17">
        <v>0.62236073484784404</v>
      </c>
      <c r="I205" s="17">
        <v>0.60002188276332857</v>
      </c>
      <c r="J205" s="17">
        <v>0.81113263682258596</v>
      </c>
      <c r="K205" s="17">
        <v>0.81113263682258596</v>
      </c>
      <c r="L205" s="17">
        <v>0.85390865678129635</v>
      </c>
      <c r="M205" s="63">
        <v>0</v>
      </c>
      <c r="N205" s="17">
        <v>0.85434039272970141</v>
      </c>
    </row>
    <row r="206" spans="1:14">
      <c r="A206" s="86" t="s">
        <v>69</v>
      </c>
      <c r="B206" s="12" t="s">
        <v>15</v>
      </c>
      <c r="C206" s="8">
        <v>64.171008999999998</v>
      </c>
      <c r="D206" s="8">
        <v>64.171008999999998</v>
      </c>
      <c r="E206" s="8">
        <v>64.171008999999998</v>
      </c>
      <c r="F206" s="8">
        <v>64.171008999999998</v>
      </c>
      <c r="G206" s="8">
        <v>64.171008999999998</v>
      </c>
      <c r="H206" s="15">
        <v>64.171008999999998</v>
      </c>
      <c r="I206" s="15">
        <v>64.171009999999995</v>
      </c>
      <c r="J206" s="15">
        <v>64.171008999999998</v>
      </c>
      <c r="K206" s="15">
        <v>64.171008999999998</v>
      </c>
      <c r="L206" s="15">
        <v>64.171008999999998</v>
      </c>
      <c r="M206" s="15">
        <v>64.171008999999998</v>
      </c>
      <c r="N206" s="15">
        <v>64.171008999999998</v>
      </c>
    </row>
    <row r="207" spans="1:14">
      <c r="A207" s="87"/>
      <c r="B207" s="12" t="s">
        <v>16</v>
      </c>
      <c r="C207" s="8">
        <v>59.396277999999995</v>
      </c>
      <c r="D207" s="8">
        <v>58.891630999999997</v>
      </c>
      <c r="E207" s="8">
        <v>64.171008999999998</v>
      </c>
      <c r="F207" s="8">
        <v>0.15946599999999478</v>
      </c>
      <c r="G207" s="8">
        <v>0</v>
      </c>
      <c r="H207" s="15">
        <v>63.422953</v>
      </c>
      <c r="I207" s="15">
        <v>63.549945999999998</v>
      </c>
      <c r="J207" s="15">
        <v>64.171008999999998</v>
      </c>
      <c r="K207" s="15">
        <v>64.171008999999998</v>
      </c>
      <c r="L207" s="15">
        <v>63.749569000000001</v>
      </c>
      <c r="M207" s="15">
        <v>0</v>
      </c>
      <c r="N207" s="15">
        <v>63.759558999999996</v>
      </c>
    </row>
    <row r="208" spans="1:14">
      <c r="A208" s="87"/>
      <c r="B208" s="12" t="s">
        <v>17</v>
      </c>
      <c r="C208" s="8">
        <v>4.7747310000000001</v>
      </c>
      <c r="D208" s="8">
        <v>5.2793780000000003</v>
      </c>
      <c r="E208" s="8">
        <v>0</v>
      </c>
      <c r="F208" s="8">
        <v>64.011543000000003</v>
      </c>
      <c r="G208" s="8">
        <v>64.171008999999998</v>
      </c>
      <c r="H208" s="15">
        <v>0.74805600000000005</v>
      </c>
      <c r="I208" s="15">
        <v>0.62106399999999995</v>
      </c>
      <c r="J208" s="15">
        <v>0</v>
      </c>
      <c r="K208" s="15">
        <v>0</v>
      </c>
      <c r="L208" s="15">
        <v>0.42143999999999998</v>
      </c>
      <c r="M208" s="15">
        <v>64.171008999999998</v>
      </c>
      <c r="N208" s="15">
        <v>0.41144999999999998</v>
      </c>
    </row>
    <row r="209" spans="1:14">
      <c r="A209" s="88"/>
      <c r="B209" s="13" t="s">
        <v>18</v>
      </c>
      <c r="C209" s="14">
        <f>+C207/C206</f>
        <v>0.92559364307330738</v>
      </c>
      <c r="D209" s="14">
        <f>+D207/D206</f>
        <v>0.9177295466867289</v>
      </c>
      <c r="E209" s="14">
        <f t="shared" ref="E209:N209" si="70">+E207/E206</f>
        <v>1</v>
      </c>
      <c r="F209" s="61">
        <f t="shared" si="70"/>
        <v>2.4850162477575316E-3</v>
      </c>
      <c r="G209" s="61">
        <f t="shared" si="70"/>
        <v>0</v>
      </c>
      <c r="H209" s="17">
        <f t="shared" si="70"/>
        <v>0.98834277329190823</v>
      </c>
      <c r="I209" s="17">
        <f t="shared" si="70"/>
        <v>0.99032173562485615</v>
      </c>
      <c r="J209" s="17">
        <f t="shared" si="70"/>
        <v>1</v>
      </c>
      <c r="K209" s="17">
        <f t="shared" ref="K209" si="71">+K207/K206</f>
        <v>1</v>
      </c>
      <c r="L209" s="17">
        <f t="shared" si="70"/>
        <v>0.9934325483334695</v>
      </c>
      <c r="M209" s="63">
        <f t="shared" si="70"/>
        <v>0</v>
      </c>
      <c r="N209" s="17">
        <f t="shared" si="70"/>
        <v>0.99358822611001796</v>
      </c>
    </row>
    <row r="210" spans="1:14">
      <c r="A210" s="89" t="s">
        <v>70</v>
      </c>
      <c r="B210" s="12" t="s">
        <v>15</v>
      </c>
      <c r="C210" s="8">
        <v>2579.7850960000001</v>
      </c>
      <c r="D210" s="8">
        <v>2579.7850950000002</v>
      </c>
      <c r="E210" s="8">
        <v>2579.785097</v>
      </c>
      <c r="F210" s="8">
        <v>875.39726699999994</v>
      </c>
      <c r="G210" s="8">
        <v>875.39727600000003</v>
      </c>
      <c r="H210" s="15">
        <v>875.39727800000003</v>
      </c>
      <c r="I210" s="15">
        <v>875.39727800000003</v>
      </c>
      <c r="J210" s="15">
        <v>875.3972839999999</v>
      </c>
      <c r="K210" s="15">
        <v>875.3972839999999</v>
      </c>
      <c r="L210" s="15">
        <v>875.39728700000001</v>
      </c>
      <c r="M210" s="15">
        <v>875.39728299999979</v>
      </c>
      <c r="N210" s="15">
        <v>875.39727699999992</v>
      </c>
    </row>
    <row r="211" spans="1:14">
      <c r="A211" s="90"/>
      <c r="B211" s="12" t="s">
        <v>16</v>
      </c>
      <c r="C211" s="8">
        <v>29.563989999999649</v>
      </c>
      <c r="D211" s="8">
        <v>1.6191730000000462</v>
      </c>
      <c r="E211" s="8">
        <v>282.06233100000009</v>
      </c>
      <c r="F211" s="8">
        <v>187.05679099999986</v>
      </c>
      <c r="G211" s="8">
        <v>159.92397899999992</v>
      </c>
      <c r="H211" s="15">
        <v>188.57872099999997</v>
      </c>
      <c r="I211" s="15">
        <v>156.32938200000001</v>
      </c>
      <c r="J211" s="15">
        <v>272.03346299999987</v>
      </c>
      <c r="K211" s="15">
        <v>272.03346299999987</v>
      </c>
      <c r="L211" s="15">
        <v>7.9773049999998875</v>
      </c>
      <c r="M211" s="15">
        <v>13.345543999999791</v>
      </c>
      <c r="N211" s="15">
        <v>8.7934129999999868</v>
      </c>
    </row>
    <row r="212" spans="1:14">
      <c r="A212" s="90"/>
      <c r="B212" s="12" t="s">
        <v>17</v>
      </c>
      <c r="C212" s="8">
        <v>2550.2211059999995</v>
      </c>
      <c r="D212" s="8">
        <v>2578.1659220000001</v>
      </c>
      <c r="E212" s="8">
        <v>2297.7227659999999</v>
      </c>
      <c r="F212" s="8">
        <v>688.34047600000008</v>
      </c>
      <c r="G212" s="8">
        <v>715.47329700000012</v>
      </c>
      <c r="H212" s="15">
        <v>686.81855700000006</v>
      </c>
      <c r="I212" s="15">
        <v>719.06789600000002</v>
      </c>
      <c r="J212" s="15">
        <v>603.36382100000003</v>
      </c>
      <c r="K212" s="15">
        <v>603.36382100000003</v>
      </c>
      <c r="L212" s="15">
        <v>867.41998200000012</v>
      </c>
      <c r="M212" s="15">
        <v>862.051739</v>
      </c>
      <c r="N212" s="15">
        <v>866.60386399999993</v>
      </c>
    </row>
    <row r="213" spans="1:14">
      <c r="A213" s="91"/>
      <c r="B213" s="13" t="s">
        <v>18</v>
      </c>
      <c r="C213" s="60">
        <f>+C211/C210</f>
        <v>1.1459865415084034E-2</v>
      </c>
      <c r="D213" s="60">
        <f>+D211/D210</f>
        <v>6.2763871422400245E-4</v>
      </c>
      <c r="E213" s="60">
        <f t="shared" ref="E213:N213" si="72">+E211/E210</f>
        <v>0.1093355920723811</v>
      </c>
      <c r="F213" s="61">
        <v>0.21368217385581564</v>
      </c>
      <c r="G213" s="61">
        <v>0.18268731624428761</v>
      </c>
      <c r="H213" s="62">
        <v>0.21542073038065807</v>
      </c>
      <c r="I213" s="63">
        <v>0.1785810693370696</v>
      </c>
      <c r="J213" s="17">
        <v>0.31075429176223024</v>
      </c>
      <c r="K213" s="17">
        <v>0.31075429176223024</v>
      </c>
      <c r="L213" s="63">
        <v>9.1127824114445623E-3</v>
      </c>
      <c r="M213" s="63">
        <v>1.5245128422451128E-2</v>
      </c>
      <c r="N213" s="63">
        <v>1.0045054092623122E-2</v>
      </c>
    </row>
    <row r="214" spans="1:14">
      <c r="A214" s="89" t="s">
        <v>71</v>
      </c>
      <c r="B214" s="12" t="s">
        <v>15</v>
      </c>
      <c r="C214" s="8">
        <v>146.60718399999999</v>
      </c>
      <c r="D214" s="8">
        <v>146.60718400000002</v>
      </c>
      <c r="E214" s="8">
        <v>146.60718399999999</v>
      </c>
      <c r="F214" s="8">
        <v>146.60718399999999</v>
      </c>
      <c r="G214" s="8">
        <v>146.60718400000002</v>
      </c>
      <c r="H214" s="15">
        <v>146.60718399999999</v>
      </c>
      <c r="I214" s="15">
        <v>146.60718400000002</v>
      </c>
      <c r="J214" s="15">
        <v>146.60718399999999</v>
      </c>
      <c r="K214" s="15">
        <v>146.60718399999999</v>
      </c>
      <c r="L214" s="15">
        <v>146.60718399999999</v>
      </c>
      <c r="M214" s="15">
        <v>146.60718399999999</v>
      </c>
      <c r="N214" s="15">
        <v>146.60718299999999</v>
      </c>
    </row>
    <row r="215" spans="1:14">
      <c r="A215" s="90"/>
      <c r="B215" s="12" t="s">
        <v>16</v>
      </c>
      <c r="C215" s="8">
        <v>60.317723000000015</v>
      </c>
      <c r="D215" s="8">
        <v>0.94840400000001068</v>
      </c>
      <c r="E215" s="8">
        <v>144.48719399999999</v>
      </c>
      <c r="F215" s="8">
        <v>11.965621999999996</v>
      </c>
      <c r="G215" s="8">
        <v>7.9196880000000078</v>
      </c>
      <c r="H215" s="15">
        <v>136.82606899999999</v>
      </c>
      <c r="I215" s="15">
        <v>1.4934969999999907</v>
      </c>
      <c r="J215" s="15">
        <v>144.48719399999999</v>
      </c>
      <c r="K215" s="15">
        <v>144.48719399999999</v>
      </c>
      <c r="L215" s="15">
        <v>142.41996</v>
      </c>
      <c r="M215" s="15">
        <v>0</v>
      </c>
      <c r="N215" s="15">
        <v>142.35215099999999</v>
      </c>
    </row>
    <row r="216" spans="1:14">
      <c r="A216" s="90"/>
      <c r="B216" s="12" t="s">
        <v>17</v>
      </c>
      <c r="C216" s="8">
        <v>86.289461000000003</v>
      </c>
      <c r="D216" s="8">
        <v>145.65878000000001</v>
      </c>
      <c r="E216" s="8">
        <v>2.11999</v>
      </c>
      <c r="F216" s="8">
        <v>134.64156199999999</v>
      </c>
      <c r="G216" s="8">
        <v>138.68749600000001</v>
      </c>
      <c r="H216" s="15">
        <v>9.7811149999999998</v>
      </c>
      <c r="I216" s="15">
        <v>145.11368700000003</v>
      </c>
      <c r="J216" s="15">
        <v>2.11999</v>
      </c>
      <c r="K216" s="15">
        <v>2.11999</v>
      </c>
      <c r="L216" s="15">
        <v>4.1872239999999996</v>
      </c>
      <c r="M216" s="15">
        <v>146.60718399999999</v>
      </c>
      <c r="N216" s="15">
        <v>4.2550319999999999</v>
      </c>
    </row>
    <row r="217" spans="1:14">
      <c r="A217" s="91"/>
      <c r="B217" s="13" t="s">
        <v>18</v>
      </c>
      <c r="C217" s="14">
        <f>+C215/C214</f>
        <v>0.41142406091095796</v>
      </c>
      <c r="D217" s="14">
        <f>+D215/D214</f>
        <v>6.4690145061377796E-3</v>
      </c>
      <c r="E217" s="14">
        <f t="shared" ref="E217:N217" si="73">+E215/E214</f>
        <v>0.98553965813844424</v>
      </c>
      <c r="F217" s="61">
        <f t="shared" si="73"/>
        <v>8.1616887205199967E-2</v>
      </c>
      <c r="G217" s="61">
        <f t="shared" si="73"/>
        <v>5.4019781186166203E-2</v>
      </c>
      <c r="H217" s="17">
        <f t="shared" si="73"/>
        <v>0.93328352176793739</v>
      </c>
      <c r="I217" s="63">
        <f t="shared" si="73"/>
        <v>1.0187065594275315E-2</v>
      </c>
      <c r="J217" s="17">
        <f t="shared" si="73"/>
        <v>0.98553965813844424</v>
      </c>
      <c r="K217" s="17">
        <f t="shared" ref="K217" si="74">+K215/K214</f>
        <v>0.98553965813844424</v>
      </c>
      <c r="L217" s="17">
        <f t="shared" si="73"/>
        <v>0.97143916221731685</v>
      </c>
      <c r="M217" s="63">
        <f t="shared" si="73"/>
        <v>0</v>
      </c>
      <c r="N217" s="17">
        <f t="shared" si="73"/>
        <v>0.97097664716741738</v>
      </c>
    </row>
    <row r="218" spans="1:14">
      <c r="A218" s="89" t="s">
        <v>72</v>
      </c>
      <c r="B218" s="12" t="s">
        <v>15</v>
      </c>
      <c r="C218" s="8">
        <v>11139.490886</v>
      </c>
      <c r="D218" s="8">
        <v>11139.490885000001</v>
      </c>
      <c r="E218" s="8">
        <v>11139.490887</v>
      </c>
      <c r="F218" s="8">
        <v>11138.051507</v>
      </c>
      <c r="G218" s="8">
        <v>11138.051507</v>
      </c>
      <c r="H218" s="15">
        <v>11138.051508000006</v>
      </c>
      <c r="I218" s="16">
        <v>11138.051511000007</v>
      </c>
      <c r="J218" s="16">
        <v>11138.051507</v>
      </c>
      <c r="K218" s="16">
        <v>11138.051507</v>
      </c>
      <c r="L218" s="16">
        <v>11138.051506</v>
      </c>
      <c r="M218" s="16">
        <v>11138.051508</v>
      </c>
      <c r="N218" s="16">
        <v>11138.051507999997</v>
      </c>
    </row>
    <row r="219" spans="1:14">
      <c r="A219" s="90"/>
      <c r="B219" s="12" t="s">
        <v>16</v>
      </c>
      <c r="C219" s="8">
        <v>2741.7516679999881</v>
      </c>
      <c r="D219" s="8">
        <v>3931.700444000001</v>
      </c>
      <c r="E219" s="8">
        <v>6708.2268879999992</v>
      </c>
      <c r="F219" s="8">
        <v>59.670953999999256</v>
      </c>
      <c r="G219" s="8">
        <v>49.540893999999753</v>
      </c>
      <c r="H219" s="15">
        <v>3587.2680160000064</v>
      </c>
      <c r="I219" s="16">
        <v>3161.0920159999987</v>
      </c>
      <c r="J219" s="16">
        <v>6707.3012309999995</v>
      </c>
      <c r="K219" s="16">
        <v>6707.3012309999995</v>
      </c>
      <c r="L219" s="16">
        <v>6495.1992909999999</v>
      </c>
      <c r="M219" s="16">
        <v>854.71125399999983</v>
      </c>
      <c r="N219" s="16">
        <v>6384.299678999997</v>
      </c>
    </row>
    <row r="220" spans="1:14">
      <c r="A220" s="90"/>
      <c r="B220" s="12" t="s">
        <v>17</v>
      </c>
      <c r="C220" s="8">
        <v>8397.7392180000006</v>
      </c>
      <c r="D220" s="8">
        <v>7207.7904410000001</v>
      </c>
      <c r="E220" s="8">
        <v>4431.2639990000007</v>
      </c>
      <c r="F220" s="8">
        <v>11078.380553000001</v>
      </c>
      <c r="G220" s="8">
        <v>11088.510613</v>
      </c>
      <c r="H220" s="15">
        <v>7550.7834919999996</v>
      </c>
      <c r="I220" s="16">
        <v>7976.9594950000082</v>
      </c>
      <c r="J220" s="16">
        <v>4430.7502760000007</v>
      </c>
      <c r="K220" s="16">
        <v>4430.7502760000007</v>
      </c>
      <c r="L220" s="16">
        <v>4642.8522149999999</v>
      </c>
      <c r="M220" s="16">
        <v>10283.340254000001</v>
      </c>
      <c r="N220" s="16">
        <v>4753.7518289999998</v>
      </c>
    </row>
    <row r="221" spans="1:14">
      <c r="A221" s="91"/>
      <c r="B221" s="13" t="s">
        <v>18</v>
      </c>
      <c r="C221" s="60">
        <f t="shared" ref="C221:N221" si="75">+C219/C218</f>
        <v>0.24612899243409714</v>
      </c>
      <c r="D221" s="14">
        <f t="shared" si="75"/>
        <v>0.35295153832337828</v>
      </c>
      <c r="E221" s="14">
        <f t="shared" si="75"/>
        <v>0.602202286985003</v>
      </c>
      <c r="F221" s="61">
        <v>5.3573961264676753E-3</v>
      </c>
      <c r="G221" s="61">
        <v>4.4478959330421916E-3</v>
      </c>
      <c r="H221" s="17">
        <v>0.32207321122760285</v>
      </c>
      <c r="I221" s="18">
        <v>0.28381014514774733</v>
      </c>
      <c r="J221" s="18">
        <v>0.6021970024815041</v>
      </c>
      <c r="K221" s="18">
        <v>0.6021970024815041</v>
      </c>
      <c r="L221" s="18">
        <v>0.58315400027563857</v>
      </c>
      <c r="M221" s="64">
        <v>7.6737951282241437E-2</v>
      </c>
      <c r="N221" s="18">
        <v>0.57319717676062298</v>
      </c>
    </row>
    <row r="222" spans="1:14">
      <c r="A222" s="89" t="s">
        <v>73</v>
      </c>
      <c r="B222" s="12" t="s">
        <v>15</v>
      </c>
      <c r="C222" s="8">
        <v>1988.1197159999999</v>
      </c>
      <c r="D222" s="8">
        <v>1988.1197150000003</v>
      </c>
      <c r="E222" s="8">
        <v>1988.119715</v>
      </c>
      <c r="F222" s="8">
        <v>1334.700977</v>
      </c>
      <c r="G222" s="8">
        <v>1334.700971</v>
      </c>
      <c r="H222" s="15">
        <v>1334.7012140000002</v>
      </c>
      <c r="I222" s="15">
        <v>1334.7012119999999</v>
      </c>
      <c r="J222" s="15">
        <v>1334.7012090000001</v>
      </c>
      <c r="K222" s="15">
        <v>1334.7012090000001</v>
      </c>
      <c r="L222" s="15">
        <v>1334.7012130000001</v>
      </c>
      <c r="M222" s="15">
        <v>1334.701102</v>
      </c>
      <c r="N222" s="15">
        <v>1334.7009760000001</v>
      </c>
    </row>
    <row r="223" spans="1:14">
      <c r="A223" s="90"/>
      <c r="B223" s="12" t="s">
        <v>16</v>
      </c>
      <c r="C223" s="8">
        <v>0</v>
      </c>
      <c r="D223" s="8">
        <v>0</v>
      </c>
      <c r="E223" s="8">
        <v>1.0000001111620804E-6</v>
      </c>
      <c r="F223" s="8">
        <v>5.712154000000055</v>
      </c>
      <c r="G223" s="8">
        <v>5.7121529999999439</v>
      </c>
      <c r="H223" s="15">
        <v>7.1647530000000188</v>
      </c>
      <c r="I223" s="15">
        <v>7.2553920000002563</v>
      </c>
      <c r="J223" s="15">
        <v>0</v>
      </c>
      <c r="K223" s="15">
        <v>0</v>
      </c>
      <c r="L223" s="15">
        <v>0.38179900000022826</v>
      </c>
      <c r="M223" s="15">
        <v>0</v>
      </c>
      <c r="N223" s="15">
        <v>0</v>
      </c>
    </row>
    <row r="224" spans="1:14">
      <c r="A224" s="90"/>
      <c r="B224" s="12" t="s">
        <v>17</v>
      </c>
      <c r="C224" s="8">
        <v>1988.1197160000002</v>
      </c>
      <c r="D224" s="8">
        <v>1988.119715</v>
      </c>
      <c r="E224" s="8">
        <v>1988.1197139999999</v>
      </c>
      <c r="F224" s="8">
        <v>1328.9888229999999</v>
      </c>
      <c r="G224" s="8">
        <v>1328.988818</v>
      </c>
      <c r="H224" s="15">
        <v>1327.5364610000001</v>
      </c>
      <c r="I224" s="15">
        <v>1327.4458199999997</v>
      </c>
      <c r="J224" s="15">
        <v>1334.7012090000001</v>
      </c>
      <c r="K224" s="15">
        <v>1334.7012090000001</v>
      </c>
      <c r="L224" s="15">
        <v>1334.3194139999998</v>
      </c>
      <c r="M224" s="15">
        <v>1334.701102</v>
      </c>
      <c r="N224" s="15">
        <v>1334.7009760000003</v>
      </c>
    </row>
    <row r="225" spans="1:14">
      <c r="A225" s="91"/>
      <c r="B225" s="13" t="s">
        <v>18</v>
      </c>
      <c r="C225" s="60">
        <f t="shared" ref="C225:N225" si="76">+C223/C222</f>
        <v>0</v>
      </c>
      <c r="D225" s="60">
        <f t="shared" si="76"/>
        <v>0</v>
      </c>
      <c r="E225" s="60">
        <f t="shared" si="76"/>
        <v>5.0298787523571254E-10</v>
      </c>
      <c r="F225" s="61">
        <v>4.2797256452446987E-3</v>
      </c>
      <c r="G225" s="61">
        <v>4.2797249152521548E-3</v>
      </c>
      <c r="H225" s="62">
        <v>5.3680576033401416E-3</v>
      </c>
      <c r="I225" s="63">
        <v>5.4359671923338727E-3</v>
      </c>
      <c r="J225" s="63">
        <v>0</v>
      </c>
      <c r="K225" s="63">
        <v>0</v>
      </c>
      <c r="L225" s="63">
        <v>2.860557825837746E-4</v>
      </c>
      <c r="M225" s="63">
        <v>0</v>
      </c>
      <c r="N225" s="63">
        <v>0</v>
      </c>
    </row>
    <row r="226" spans="1:14">
      <c r="A226" s="92" t="s">
        <v>74</v>
      </c>
      <c r="B226" s="12" t="s">
        <v>15</v>
      </c>
      <c r="C226" s="8">
        <v>132.79089999999999</v>
      </c>
      <c r="D226" s="8">
        <v>132.79089999999999</v>
      </c>
      <c r="E226" s="8">
        <v>132.79089999999999</v>
      </c>
      <c r="F226" s="8">
        <v>132.79089999999999</v>
      </c>
      <c r="G226" s="8">
        <v>132.79089999999999</v>
      </c>
      <c r="H226" s="15">
        <v>132.79089999999999</v>
      </c>
      <c r="I226" s="15">
        <v>132.79089999999999</v>
      </c>
      <c r="J226" s="15">
        <v>132.79089999999999</v>
      </c>
      <c r="K226" s="15">
        <v>132.79089999999999</v>
      </c>
      <c r="L226" s="15">
        <v>132.79089999999999</v>
      </c>
      <c r="M226" s="15">
        <v>132.79089999999999</v>
      </c>
      <c r="N226" s="15">
        <v>132.79089999999999</v>
      </c>
    </row>
    <row r="227" spans="1:14">
      <c r="A227" s="93"/>
      <c r="B227" s="12" t="s">
        <v>16</v>
      </c>
      <c r="C227" s="8">
        <v>0</v>
      </c>
      <c r="D227" s="8">
        <v>0</v>
      </c>
      <c r="E227" s="8">
        <v>0.11545699999999215</v>
      </c>
      <c r="F227" s="8">
        <v>0</v>
      </c>
      <c r="G227" s="8">
        <v>0</v>
      </c>
      <c r="H227" s="15">
        <v>0.12187499999998863</v>
      </c>
      <c r="I227" s="15">
        <v>7.2670000000130131E-3</v>
      </c>
      <c r="J227" s="15">
        <v>0.11545699999999215</v>
      </c>
      <c r="K227" s="15">
        <v>0.11545699999999215</v>
      </c>
      <c r="L227" s="15">
        <v>16.034713999999994</v>
      </c>
      <c r="M227" s="15">
        <v>0</v>
      </c>
      <c r="N227" s="15">
        <v>16.681453999999988</v>
      </c>
    </row>
    <row r="228" spans="1:14">
      <c r="A228" s="93"/>
      <c r="B228" s="12" t="s">
        <v>17</v>
      </c>
      <c r="C228" s="8">
        <v>132.79089999999999</v>
      </c>
      <c r="D228" s="8">
        <v>132.79089999999999</v>
      </c>
      <c r="E228" s="8">
        <v>132.675443</v>
      </c>
      <c r="F228" s="8">
        <v>132.79089999999999</v>
      </c>
      <c r="G228" s="8">
        <v>132.79089999999999</v>
      </c>
      <c r="H228" s="15">
        <v>132.669025</v>
      </c>
      <c r="I228" s="15">
        <v>132.78363299999998</v>
      </c>
      <c r="J228" s="15">
        <v>132.675443</v>
      </c>
      <c r="K228" s="15">
        <v>132.675443</v>
      </c>
      <c r="L228" s="15">
        <v>116.756186</v>
      </c>
      <c r="M228" s="15">
        <v>132.79089999999999</v>
      </c>
      <c r="N228" s="15">
        <v>116.10944600000001</v>
      </c>
    </row>
    <row r="229" spans="1:14">
      <c r="A229" s="94"/>
      <c r="B229" s="13" t="s">
        <v>18</v>
      </c>
      <c r="C229" s="60">
        <f t="shared" ref="C229:N229" si="77">+C227/C226</f>
        <v>0</v>
      </c>
      <c r="D229" s="60">
        <f t="shared" si="77"/>
        <v>0</v>
      </c>
      <c r="E229" s="60">
        <f t="shared" si="77"/>
        <v>8.6946469976475918E-4</v>
      </c>
      <c r="F229" s="61">
        <f t="shared" si="77"/>
        <v>0</v>
      </c>
      <c r="G229" s="61">
        <f t="shared" si="77"/>
        <v>0</v>
      </c>
      <c r="H229" s="62">
        <f t="shared" si="77"/>
        <v>9.1779632489868382E-4</v>
      </c>
      <c r="I229" s="63">
        <f t="shared" si="77"/>
        <v>5.4725135532728624E-5</v>
      </c>
      <c r="J229" s="63">
        <f t="shared" si="77"/>
        <v>8.6946469976475918E-4</v>
      </c>
      <c r="K229" s="63">
        <f t="shared" ref="K229" si="78">+K227/K226</f>
        <v>8.6946469976475918E-4</v>
      </c>
      <c r="L229" s="63">
        <f t="shared" si="77"/>
        <v>0.12075160270771562</v>
      </c>
      <c r="M229" s="63">
        <f t="shared" si="77"/>
        <v>0</v>
      </c>
      <c r="N229" s="63">
        <f t="shared" si="77"/>
        <v>0.12562196656547994</v>
      </c>
    </row>
    <row r="230" spans="1:14">
      <c r="A230" s="92" t="s">
        <v>75</v>
      </c>
      <c r="B230" s="12" t="s">
        <v>15</v>
      </c>
      <c r="C230" s="8">
        <v>57.205683000000001</v>
      </c>
      <c r="D230" s="8">
        <v>57.205683000000001</v>
      </c>
      <c r="E230" s="8">
        <v>57.205683000000001</v>
      </c>
      <c r="F230" s="8">
        <v>57.205683000000001</v>
      </c>
      <c r="G230" s="8">
        <v>57.205683000000001</v>
      </c>
      <c r="H230" s="15">
        <v>57.205683000000001</v>
      </c>
      <c r="I230" s="15">
        <v>57.205683000000001</v>
      </c>
      <c r="J230" s="15">
        <v>57.205683000000001</v>
      </c>
      <c r="K230" s="15">
        <v>57.205683000000001</v>
      </c>
      <c r="L230" s="15">
        <v>57.205683000000001</v>
      </c>
      <c r="M230" s="15">
        <v>57.205683000000001</v>
      </c>
      <c r="N230" s="15">
        <v>57.205683000000001</v>
      </c>
    </row>
    <row r="231" spans="1:14">
      <c r="A231" s="93"/>
      <c r="B231" s="12" t="s">
        <v>16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3.9999999970063982E-6</v>
      </c>
      <c r="M231" s="15">
        <v>0</v>
      </c>
      <c r="N231" s="15">
        <v>1.0449000000001263E-2</v>
      </c>
    </row>
    <row r="232" spans="1:14">
      <c r="A232" s="93"/>
      <c r="B232" s="12" t="s">
        <v>17</v>
      </c>
      <c r="C232" s="8">
        <v>57.205683000000001</v>
      </c>
      <c r="D232" s="8">
        <v>57.205683000000001</v>
      </c>
      <c r="E232" s="8">
        <v>57.205683000000001</v>
      </c>
      <c r="F232" s="8">
        <v>57.205683000000001</v>
      </c>
      <c r="G232" s="8">
        <v>57.205683000000001</v>
      </c>
      <c r="H232" s="15">
        <v>57.205683000000001</v>
      </c>
      <c r="I232" s="15">
        <v>57.205683000000001</v>
      </c>
      <c r="J232" s="15">
        <v>57.205683000000001</v>
      </c>
      <c r="K232" s="15">
        <v>57.205683000000001</v>
      </c>
      <c r="L232" s="15">
        <v>57.205679000000003</v>
      </c>
      <c r="M232" s="15">
        <v>57.205683000000001</v>
      </c>
      <c r="N232" s="15">
        <v>57.195233999999999</v>
      </c>
    </row>
    <row r="233" spans="1:14">
      <c r="A233" s="94"/>
      <c r="B233" s="13" t="s">
        <v>18</v>
      </c>
      <c r="C233" s="60">
        <f t="shared" ref="C233:N233" si="79">+C231/C230</f>
        <v>0</v>
      </c>
      <c r="D233" s="60">
        <f t="shared" si="79"/>
        <v>0</v>
      </c>
      <c r="E233" s="60">
        <f t="shared" si="79"/>
        <v>0</v>
      </c>
      <c r="F233" s="61">
        <f t="shared" si="79"/>
        <v>0</v>
      </c>
      <c r="G233" s="61">
        <f t="shared" si="79"/>
        <v>0</v>
      </c>
      <c r="H233" s="62">
        <f t="shared" si="79"/>
        <v>0</v>
      </c>
      <c r="I233" s="62">
        <f t="shared" si="79"/>
        <v>0</v>
      </c>
      <c r="J233" s="63">
        <f t="shared" si="79"/>
        <v>0</v>
      </c>
      <c r="K233" s="63">
        <f t="shared" ref="K233" si="80">+K231/K230</f>
        <v>0</v>
      </c>
      <c r="L233" s="63">
        <f t="shared" si="79"/>
        <v>6.9923122795446711E-8</v>
      </c>
      <c r="M233" s="63">
        <f t="shared" si="79"/>
        <v>0</v>
      </c>
      <c r="N233" s="63">
        <f t="shared" si="79"/>
        <v>1.8265667765912807E-4</v>
      </c>
    </row>
    <row r="234" spans="1:14">
      <c r="A234" s="92" t="s">
        <v>76</v>
      </c>
      <c r="B234" s="12" t="s">
        <v>15</v>
      </c>
      <c r="C234" s="8">
        <v>44.543368000000001</v>
      </c>
      <c r="D234" s="8">
        <v>44.543368000000001</v>
      </c>
      <c r="E234" s="8">
        <v>44.543368000000001</v>
      </c>
      <c r="F234" s="8">
        <v>44.543368000000001</v>
      </c>
      <c r="G234" s="8">
        <v>44.543368000000001</v>
      </c>
      <c r="H234" s="15">
        <v>44.543368000000001</v>
      </c>
      <c r="I234" s="15">
        <v>44.543369000000006</v>
      </c>
      <c r="J234" s="15">
        <v>44.543368000000001</v>
      </c>
      <c r="K234" s="15">
        <v>44.543368000000001</v>
      </c>
      <c r="L234" s="15">
        <v>44.543368000000001</v>
      </c>
      <c r="M234" s="15">
        <v>44.543368000000001</v>
      </c>
      <c r="N234" s="15">
        <v>44.543367999999994</v>
      </c>
    </row>
    <row r="235" spans="1:14">
      <c r="A235" s="93"/>
      <c r="B235" s="12" t="s">
        <v>16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0.49762499999999932</v>
      </c>
      <c r="M235" s="15">
        <v>0</v>
      </c>
      <c r="N235" s="15">
        <v>0.42577699999999652</v>
      </c>
    </row>
    <row r="236" spans="1:14">
      <c r="A236" s="93"/>
      <c r="B236" s="12" t="s">
        <v>17</v>
      </c>
      <c r="C236" s="8">
        <v>44.543368000000001</v>
      </c>
      <c r="D236" s="8">
        <v>44.543368000000001</v>
      </c>
      <c r="E236" s="8">
        <v>44.543368000000001</v>
      </c>
      <c r="F236" s="8">
        <v>44.543368000000001</v>
      </c>
      <c r="G236" s="8">
        <v>44.543368000000001</v>
      </c>
      <c r="H236" s="15">
        <v>44.543368000000001</v>
      </c>
      <c r="I236" s="15">
        <v>44.543369000000006</v>
      </c>
      <c r="J236" s="15">
        <v>44.543368000000001</v>
      </c>
      <c r="K236" s="15">
        <v>44.543368000000001</v>
      </c>
      <c r="L236" s="15">
        <v>44.045743000000002</v>
      </c>
      <c r="M236" s="15">
        <v>44.543368000000001</v>
      </c>
      <c r="N236" s="15">
        <v>44.117590999999997</v>
      </c>
    </row>
    <row r="237" spans="1:14">
      <c r="A237" s="94"/>
      <c r="B237" s="13" t="s">
        <v>18</v>
      </c>
      <c r="C237" s="60">
        <f t="shared" ref="C237:N237" si="81">+C235/C234</f>
        <v>0</v>
      </c>
      <c r="D237" s="60">
        <f t="shared" si="81"/>
        <v>0</v>
      </c>
      <c r="E237" s="60">
        <f t="shared" si="81"/>
        <v>0</v>
      </c>
      <c r="F237" s="61">
        <f t="shared" si="81"/>
        <v>0</v>
      </c>
      <c r="G237" s="61">
        <f t="shared" si="81"/>
        <v>0</v>
      </c>
      <c r="H237" s="62">
        <f t="shared" si="81"/>
        <v>0</v>
      </c>
      <c r="I237" s="62">
        <f t="shared" si="81"/>
        <v>0</v>
      </c>
      <c r="J237" s="63">
        <f t="shared" si="81"/>
        <v>0</v>
      </c>
      <c r="K237" s="63">
        <f t="shared" ref="K237" si="82">+K235/K234</f>
        <v>0</v>
      </c>
      <c r="L237" s="63">
        <f t="shared" si="81"/>
        <v>1.1171696760783768E-2</v>
      </c>
      <c r="M237" s="63">
        <f t="shared" si="81"/>
        <v>0</v>
      </c>
      <c r="N237" s="63">
        <f t="shared" si="81"/>
        <v>9.5587069213086129E-3</v>
      </c>
    </row>
    <row r="238" spans="1:14">
      <c r="A238" s="92" t="s">
        <v>77</v>
      </c>
      <c r="B238" s="12" t="s">
        <v>15</v>
      </c>
      <c r="C238" s="8">
        <v>125.698178</v>
      </c>
      <c r="D238" s="8">
        <v>125.69816899999999</v>
      </c>
      <c r="E238" s="8">
        <v>125.698178</v>
      </c>
      <c r="F238" s="8">
        <v>125.698188</v>
      </c>
      <c r="G238" s="8">
        <v>125.698188</v>
      </c>
      <c r="H238" s="15">
        <v>125.698189</v>
      </c>
      <c r="I238" s="15">
        <v>125.69817400000002</v>
      </c>
      <c r="J238" s="15">
        <v>125.69819</v>
      </c>
      <c r="K238" s="15">
        <v>125.69819</v>
      </c>
      <c r="L238" s="15">
        <v>125.698189</v>
      </c>
      <c r="M238" s="15">
        <v>125.698189</v>
      </c>
      <c r="N238" s="15">
        <v>125.69818999999998</v>
      </c>
    </row>
    <row r="239" spans="1:14">
      <c r="A239" s="93"/>
      <c r="B239" s="12" t="s">
        <v>16</v>
      </c>
      <c r="C239" s="8">
        <v>0</v>
      </c>
      <c r="D239" s="8">
        <v>0</v>
      </c>
      <c r="E239" s="8">
        <v>1.2572710000000029</v>
      </c>
      <c r="F239" s="8">
        <v>0</v>
      </c>
      <c r="G239" s="8">
        <v>0</v>
      </c>
      <c r="H239" s="15">
        <v>3.5310419999999993</v>
      </c>
      <c r="I239" s="15">
        <v>3.8064000000005649E-2</v>
      </c>
      <c r="J239" s="15">
        <v>1.257283000000001</v>
      </c>
      <c r="K239" s="15">
        <v>1.257283000000001</v>
      </c>
      <c r="L239" s="15">
        <v>0</v>
      </c>
      <c r="M239" s="15">
        <v>0</v>
      </c>
      <c r="N239" s="15">
        <v>9.3228999999993789E-2</v>
      </c>
    </row>
    <row r="240" spans="1:14">
      <c r="A240" s="93"/>
      <c r="B240" s="12" t="s">
        <v>17</v>
      </c>
      <c r="C240" s="8">
        <v>125.698178</v>
      </c>
      <c r="D240" s="8">
        <v>125.69816899999999</v>
      </c>
      <c r="E240" s="8">
        <v>124.440907</v>
      </c>
      <c r="F240" s="8">
        <v>125.698188</v>
      </c>
      <c r="G240" s="8">
        <v>125.698188</v>
      </c>
      <c r="H240" s="15">
        <v>122.167147</v>
      </c>
      <c r="I240" s="15">
        <v>125.66011000000002</v>
      </c>
      <c r="J240" s="15">
        <v>124.440907</v>
      </c>
      <c r="K240" s="15">
        <v>124.440907</v>
      </c>
      <c r="L240" s="15">
        <v>125.698189</v>
      </c>
      <c r="M240" s="15">
        <v>125.698189</v>
      </c>
      <c r="N240" s="15">
        <v>125.60496099999999</v>
      </c>
    </row>
    <row r="241" spans="1:14">
      <c r="A241" s="94"/>
      <c r="B241" s="13" t="s">
        <v>18</v>
      </c>
      <c r="C241" s="60">
        <f t="shared" ref="C241:N241" si="83">+C239/C238</f>
        <v>0</v>
      </c>
      <c r="D241" s="60">
        <f t="shared" si="83"/>
        <v>0</v>
      </c>
      <c r="E241" s="60">
        <f t="shared" si="83"/>
        <v>1.000230090845074E-2</v>
      </c>
      <c r="F241" s="61">
        <f t="shared" si="83"/>
        <v>0</v>
      </c>
      <c r="G241" s="61">
        <f t="shared" si="83"/>
        <v>0</v>
      </c>
      <c r="H241" s="62">
        <f t="shared" si="83"/>
        <v>2.8091430975190894E-2</v>
      </c>
      <c r="I241" s="62">
        <f t="shared" si="83"/>
        <v>3.0282062808649582E-4</v>
      </c>
      <c r="J241" s="62">
        <f t="shared" si="83"/>
        <v>1.0002395420331836E-2</v>
      </c>
      <c r="K241" s="62">
        <f t="shared" ref="K241" si="84">+K239/K238</f>
        <v>1.0002395420331836E-2</v>
      </c>
      <c r="L241" s="63">
        <f t="shared" si="83"/>
        <v>0</v>
      </c>
      <c r="M241" s="63">
        <f t="shared" si="83"/>
        <v>0</v>
      </c>
      <c r="N241" s="63">
        <f t="shared" si="83"/>
        <v>7.4168927969443159E-4</v>
      </c>
    </row>
    <row r="242" spans="1:14">
      <c r="A242" s="92" t="s">
        <v>78</v>
      </c>
      <c r="B242" s="12" t="s">
        <v>15</v>
      </c>
      <c r="C242" s="8">
        <v>89.196425000000005</v>
      </c>
      <c r="D242" s="8">
        <v>89.196424000000007</v>
      </c>
      <c r="E242" s="8">
        <v>89.196423999999993</v>
      </c>
      <c r="F242" s="8">
        <v>89.196427</v>
      </c>
      <c r="G242" s="8">
        <v>89.196427</v>
      </c>
      <c r="H242" s="15">
        <v>89.196427</v>
      </c>
      <c r="I242" s="15">
        <v>89.196422999999996</v>
      </c>
      <c r="J242" s="15">
        <v>89.196427999999997</v>
      </c>
      <c r="K242" s="15">
        <v>89.196427999999997</v>
      </c>
      <c r="L242" s="15">
        <v>89.196427</v>
      </c>
      <c r="M242" s="15">
        <v>89.196427</v>
      </c>
      <c r="N242" s="15">
        <v>89.196427999999997</v>
      </c>
    </row>
    <row r="243" spans="1:14">
      <c r="A243" s="93"/>
      <c r="B243" s="12" t="s">
        <v>16</v>
      </c>
      <c r="C243" s="8">
        <v>0</v>
      </c>
      <c r="D243" s="8">
        <v>0</v>
      </c>
      <c r="E243" s="8">
        <v>6.4130320000000012</v>
      </c>
      <c r="F243" s="8">
        <v>0.14333600000000501</v>
      </c>
      <c r="G243" s="8">
        <v>0</v>
      </c>
      <c r="H243" s="15">
        <v>4.1908659999999998</v>
      </c>
      <c r="I243" s="15">
        <v>0.76956400000000258</v>
      </c>
      <c r="J243" s="15">
        <v>6.4130360000000053</v>
      </c>
      <c r="K243" s="15">
        <v>6.4130360000000053</v>
      </c>
      <c r="L243" s="15">
        <v>13.013613000000007</v>
      </c>
      <c r="M243" s="15">
        <v>0</v>
      </c>
      <c r="N243" s="15">
        <v>22.590142999999998</v>
      </c>
    </row>
    <row r="244" spans="1:14">
      <c r="A244" s="93"/>
      <c r="B244" s="12" t="s">
        <v>17</v>
      </c>
      <c r="C244" s="8">
        <v>89.196425000000005</v>
      </c>
      <c r="D244" s="8">
        <v>89.196424000000007</v>
      </c>
      <c r="E244" s="8">
        <v>82.783391999999992</v>
      </c>
      <c r="F244" s="8">
        <v>89.053090999999995</v>
      </c>
      <c r="G244" s="8">
        <v>89.196427</v>
      </c>
      <c r="H244" s="15">
        <v>85.005561</v>
      </c>
      <c r="I244" s="15">
        <v>88.426858999999993</v>
      </c>
      <c r="J244" s="15">
        <v>82.783391999999992</v>
      </c>
      <c r="K244" s="15">
        <v>82.783391999999992</v>
      </c>
      <c r="L244" s="15">
        <v>76.182813999999993</v>
      </c>
      <c r="M244" s="15">
        <v>89.196427</v>
      </c>
      <c r="N244" s="15">
        <v>66.606285</v>
      </c>
    </row>
    <row r="245" spans="1:14">
      <c r="A245" s="94"/>
      <c r="B245" s="13" t="s">
        <v>18</v>
      </c>
      <c r="C245" s="60">
        <f t="shared" ref="C245:N245" si="85">+C243/C242</f>
        <v>0</v>
      </c>
      <c r="D245" s="60">
        <f t="shared" si="85"/>
        <v>0</v>
      </c>
      <c r="E245" s="60">
        <f t="shared" si="85"/>
        <v>7.1897859941111558E-2</v>
      </c>
      <c r="F245" s="61">
        <f t="shared" si="85"/>
        <v>1.6069701984812129E-3</v>
      </c>
      <c r="G245" s="61">
        <f t="shared" si="85"/>
        <v>0</v>
      </c>
      <c r="H245" s="62">
        <v>4.6984684711642091E-2</v>
      </c>
      <c r="I245" s="62">
        <f t="shared" si="85"/>
        <v>8.627745083454777E-3</v>
      </c>
      <c r="J245" s="62">
        <f t="shared" si="85"/>
        <v>7.1897901561708333E-2</v>
      </c>
      <c r="K245" s="62">
        <f t="shared" ref="K245" si="86">+K243/K242</f>
        <v>7.1897901561708333E-2</v>
      </c>
      <c r="L245" s="63">
        <f t="shared" si="85"/>
        <v>0.14589836653434568</v>
      </c>
      <c r="M245" s="63">
        <f t="shared" si="85"/>
        <v>0</v>
      </c>
      <c r="N245" s="17">
        <f t="shared" si="85"/>
        <v>0.2532628660869693</v>
      </c>
    </row>
    <row r="246" spans="1:14">
      <c r="A246" s="92" t="s">
        <v>79</v>
      </c>
      <c r="B246" s="12" t="s">
        <v>15</v>
      </c>
      <c r="C246" s="8">
        <v>86.299485000000004</v>
      </c>
      <c r="D246" s="8">
        <v>86.29948499999999</v>
      </c>
      <c r="E246" s="8">
        <v>86.299485000000004</v>
      </c>
      <c r="F246" s="8">
        <v>12.482386000000002</v>
      </c>
      <c r="G246" s="8">
        <v>12.482385999999998</v>
      </c>
      <c r="H246" s="15">
        <v>12.482386</v>
      </c>
      <c r="I246" s="15">
        <v>12.482386000000002</v>
      </c>
      <c r="J246" s="15">
        <v>12.482386</v>
      </c>
      <c r="K246" s="15">
        <v>12.482386</v>
      </c>
      <c r="L246" s="15">
        <v>12.482386</v>
      </c>
      <c r="M246" s="15">
        <v>12.482386</v>
      </c>
      <c r="N246" s="15">
        <v>12.482386999999999</v>
      </c>
    </row>
    <row r="247" spans="1:14">
      <c r="A247" s="93"/>
      <c r="B247" s="12" t="s">
        <v>16</v>
      </c>
      <c r="C247" s="8">
        <v>2.2810410000000019</v>
      </c>
      <c r="D247" s="8">
        <v>2.1200329999999923</v>
      </c>
      <c r="E247" s="8">
        <v>43.891047</v>
      </c>
      <c r="F247" s="8">
        <v>2.5036030000000018</v>
      </c>
      <c r="G247" s="8">
        <v>3.645287999999999</v>
      </c>
      <c r="H247" s="15">
        <v>11.366467</v>
      </c>
      <c r="I247" s="15">
        <v>1.4276590000000002</v>
      </c>
      <c r="J247" s="15">
        <v>12.422192000000001</v>
      </c>
      <c r="K247" s="15">
        <v>12.422192000000001</v>
      </c>
      <c r="L247" s="15">
        <v>0</v>
      </c>
      <c r="M247" s="15">
        <v>0</v>
      </c>
      <c r="N247" s="15">
        <v>1.5389999999992909E-3</v>
      </c>
    </row>
    <row r="248" spans="1:14">
      <c r="A248" s="93"/>
      <c r="B248" s="12" t="s">
        <v>17</v>
      </c>
      <c r="C248" s="8">
        <v>84.018444000000002</v>
      </c>
      <c r="D248" s="8">
        <v>84.179451999999998</v>
      </c>
      <c r="E248" s="8">
        <v>42.408438000000004</v>
      </c>
      <c r="F248" s="8">
        <v>9.978783</v>
      </c>
      <c r="G248" s="8">
        <v>8.8370979999999992</v>
      </c>
      <c r="H248" s="15">
        <v>1.1159189999999999</v>
      </c>
      <c r="I248" s="15">
        <v>11.054727000000002</v>
      </c>
      <c r="J248" s="15">
        <v>6.0193999999999998E-2</v>
      </c>
      <c r="K248" s="15">
        <v>6.0193999999999998E-2</v>
      </c>
      <c r="L248" s="15">
        <v>12.482386</v>
      </c>
      <c r="M248" s="15">
        <v>12.482386</v>
      </c>
      <c r="N248" s="15">
        <v>12.480848</v>
      </c>
    </row>
    <row r="249" spans="1:14">
      <c r="A249" s="94"/>
      <c r="B249" s="13" t="s">
        <v>18</v>
      </c>
      <c r="C249" s="60">
        <f t="shared" ref="C249:N249" si="87">+C247/C246</f>
        <v>2.6431687280636749E-2</v>
      </c>
      <c r="D249" s="60">
        <f t="shared" si="87"/>
        <v>2.4565998279132171E-2</v>
      </c>
      <c r="E249" s="14">
        <f t="shared" si="87"/>
        <v>0.50858990641717039</v>
      </c>
      <c r="F249" s="61">
        <v>0.20057086842211108</v>
      </c>
      <c r="G249" s="61">
        <v>0.29203455172753023</v>
      </c>
      <c r="H249" s="17">
        <v>0.91060050538414694</v>
      </c>
      <c r="I249" s="62">
        <v>0.11437388653098855</v>
      </c>
      <c r="J249" s="17">
        <v>0.99517768477917612</v>
      </c>
      <c r="K249" s="17">
        <v>0.99517768477917612</v>
      </c>
      <c r="L249" s="63">
        <v>0</v>
      </c>
      <c r="M249" s="63">
        <v>0</v>
      </c>
      <c r="N249" s="63">
        <v>1.2329372579133229E-4</v>
      </c>
    </row>
  </sheetData>
  <mergeCells count="62">
    <mergeCell ref="A238:A241"/>
    <mergeCell ref="A242:A245"/>
    <mergeCell ref="A246:A249"/>
    <mergeCell ref="A218:A221"/>
    <mergeCell ref="A222:A225"/>
    <mergeCell ref="A226:A229"/>
    <mergeCell ref="A230:A233"/>
    <mergeCell ref="A234:A237"/>
    <mergeCell ref="A198:A201"/>
    <mergeCell ref="A202:A205"/>
    <mergeCell ref="A206:A209"/>
    <mergeCell ref="A210:A213"/>
    <mergeCell ref="A214:A217"/>
    <mergeCell ref="A178:A181"/>
    <mergeCell ref="A182:A185"/>
    <mergeCell ref="A186:A189"/>
    <mergeCell ref="A190:A193"/>
    <mergeCell ref="A194:A197"/>
    <mergeCell ref="A158:A161"/>
    <mergeCell ref="A162:A165"/>
    <mergeCell ref="A166:A169"/>
    <mergeCell ref="A170:A173"/>
    <mergeCell ref="A174:A177"/>
    <mergeCell ref="A138:A141"/>
    <mergeCell ref="A142:A145"/>
    <mergeCell ref="A146:A149"/>
    <mergeCell ref="A150:A153"/>
    <mergeCell ref="A154:A157"/>
    <mergeCell ref="A118:A121"/>
    <mergeCell ref="A122:A125"/>
    <mergeCell ref="A126:A129"/>
    <mergeCell ref="A130:A133"/>
    <mergeCell ref="A134:A137"/>
    <mergeCell ref="A98:A101"/>
    <mergeCell ref="A102:A105"/>
    <mergeCell ref="A106:A109"/>
    <mergeCell ref="A110:A113"/>
    <mergeCell ref="A114:A117"/>
    <mergeCell ref="A78:A81"/>
    <mergeCell ref="A82:A85"/>
    <mergeCell ref="A86:A89"/>
    <mergeCell ref="A90:A93"/>
    <mergeCell ref="A94:A97"/>
    <mergeCell ref="A2:A5"/>
    <mergeCell ref="A6:A9"/>
    <mergeCell ref="A10:A13"/>
    <mergeCell ref="A14:A17"/>
    <mergeCell ref="A18:A21"/>
    <mergeCell ref="A70:A73"/>
    <mergeCell ref="A74:A77"/>
    <mergeCell ref="A66:A69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0"/>
  <sheetViews>
    <sheetView tabSelected="1" zoomScale="88" zoomScaleNormal="88" workbookViewId="0">
      <pane ySplit="1" topLeftCell="A54" activePane="bottomLeft" state="frozen"/>
      <selection pane="bottomLeft" activeCell="M70" sqref="M70"/>
    </sheetView>
  </sheetViews>
  <sheetFormatPr defaultColWidth="11.42578125" defaultRowHeight="14.45"/>
  <cols>
    <col min="1" max="1" width="13" style="1" customWidth="1"/>
    <col min="2" max="2" width="8.28515625" style="1" customWidth="1"/>
    <col min="3" max="3" width="11.140625" style="1" customWidth="1"/>
    <col min="4" max="4" width="8.7109375" style="1" customWidth="1"/>
    <col min="5" max="5" width="15.42578125" style="1" customWidth="1"/>
    <col min="6" max="6" width="13" style="1" customWidth="1"/>
    <col min="7" max="7" width="15.7109375" style="1" customWidth="1"/>
    <col min="8" max="8" width="11.7109375" style="1" customWidth="1"/>
    <col min="9" max="9" width="12.42578125" style="1" customWidth="1"/>
    <col min="10" max="10" width="9.85546875" style="1" customWidth="1"/>
    <col min="11" max="11" width="12.5703125" style="1" customWidth="1"/>
    <col min="12" max="12" width="11.28515625" style="1" customWidth="1"/>
    <col min="13" max="13" width="12.7109375" style="1" customWidth="1"/>
    <col min="14" max="14" width="15.5703125" style="1" bestFit="1" customWidth="1"/>
    <col min="15" max="15" width="11.7109375" style="1" bestFit="1" customWidth="1"/>
    <col min="16" max="16" width="6.85546875" style="1" bestFit="1" customWidth="1"/>
    <col min="17" max="17" width="18.85546875" style="1" bestFit="1" customWidth="1"/>
    <col min="18" max="18" width="17.5703125" style="1" bestFit="1" customWidth="1"/>
    <col min="19" max="19" width="17.28515625" style="1" bestFit="1" customWidth="1"/>
    <col min="20" max="20" width="20.42578125" style="1" bestFit="1" customWidth="1"/>
    <col min="21" max="21" width="19.28515625" style="1" bestFit="1" customWidth="1"/>
    <col min="22" max="22" width="7.5703125" style="1" customWidth="1"/>
    <col min="23" max="23" width="9.5703125" style="1" customWidth="1"/>
    <col min="24" max="24" width="19.140625" style="1" bestFit="1" customWidth="1"/>
    <col min="25" max="25" width="26.140625" style="1" customWidth="1"/>
    <col min="26" max="26" width="14.85546875" style="1" customWidth="1"/>
    <col min="27" max="28" width="15.140625" style="1" customWidth="1"/>
    <col min="29" max="29" width="8.7109375" style="1" customWidth="1"/>
    <col min="30" max="16384" width="11.42578125" style="1"/>
  </cols>
  <sheetData>
    <row r="1" spans="1:29" ht="14.45" customHeight="1">
      <c r="A1" s="2" t="s">
        <v>0</v>
      </c>
      <c r="B1" s="48" t="s">
        <v>80</v>
      </c>
      <c r="C1" s="48" t="s">
        <v>81</v>
      </c>
      <c r="D1" s="48" t="s">
        <v>82</v>
      </c>
      <c r="E1" s="46" t="s">
        <v>4</v>
      </c>
      <c r="F1" s="46" t="s">
        <v>3</v>
      </c>
      <c r="G1" s="46" t="s">
        <v>2</v>
      </c>
      <c r="H1" s="45" t="s">
        <v>83</v>
      </c>
      <c r="I1" s="45" t="s">
        <v>84</v>
      </c>
      <c r="J1" s="45" t="s">
        <v>85</v>
      </c>
      <c r="K1" s="45" t="s">
        <v>86</v>
      </c>
      <c r="L1" s="45" t="s">
        <v>87</v>
      </c>
      <c r="M1" s="46" t="s">
        <v>5</v>
      </c>
      <c r="N1" s="46" t="s">
        <v>6</v>
      </c>
      <c r="O1" s="47" t="s">
        <v>7</v>
      </c>
      <c r="P1" s="46" t="s">
        <v>88</v>
      </c>
      <c r="Q1" s="47" t="s">
        <v>89</v>
      </c>
      <c r="R1" s="47" t="s">
        <v>10</v>
      </c>
      <c r="S1" s="47" t="s">
        <v>90</v>
      </c>
      <c r="T1" s="47" t="s">
        <v>91</v>
      </c>
      <c r="U1" s="47" t="s">
        <v>92</v>
      </c>
      <c r="V1" s="2" t="s">
        <v>93</v>
      </c>
      <c r="W1" s="2"/>
      <c r="X1" s="2"/>
      <c r="Y1" s="2"/>
      <c r="Z1" s="2"/>
      <c r="AA1" s="2"/>
      <c r="AB1" s="2"/>
      <c r="AC1" s="2"/>
    </row>
    <row r="2" spans="1:29" ht="14.45" customHeight="1">
      <c r="A2" s="22" t="s">
        <v>14</v>
      </c>
      <c r="B2" s="19">
        <v>1</v>
      </c>
      <c r="C2" s="19">
        <v>1</v>
      </c>
      <c r="D2" s="19">
        <v>1</v>
      </c>
      <c r="E2" s="32">
        <v>0</v>
      </c>
      <c r="F2" s="32">
        <v>1</v>
      </c>
      <c r="G2" s="32">
        <v>1</v>
      </c>
      <c r="H2" s="19">
        <v>1</v>
      </c>
      <c r="I2" s="19">
        <v>1</v>
      </c>
      <c r="J2" s="19">
        <v>0</v>
      </c>
      <c r="K2" s="19">
        <v>1</v>
      </c>
      <c r="L2" s="19">
        <v>1</v>
      </c>
      <c r="M2" s="32">
        <v>1</v>
      </c>
      <c r="N2" s="32">
        <v>1</v>
      </c>
      <c r="O2" s="32">
        <v>1</v>
      </c>
      <c r="P2" s="32">
        <v>1</v>
      </c>
      <c r="Q2" s="32">
        <v>1</v>
      </c>
      <c r="R2" s="32">
        <v>1</v>
      </c>
      <c r="S2" s="32">
        <v>1</v>
      </c>
      <c r="T2" s="32">
        <v>0</v>
      </c>
      <c r="U2" s="32">
        <v>1</v>
      </c>
      <c r="V2" s="4">
        <f>SUM(B2:U2)</f>
        <v>17</v>
      </c>
    </row>
    <row r="3" spans="1:29" ht="14.45" customHeight="1">
      <c r="A3" s="22" t="s">
        <v>19</v>
      </c>
      <c r="B3" s="19">
        <v>1</v>
      </c>
      <c r="C3" s="19">
        <v>1</v>
      </c>
      <c r="D3" s="19">
        <v>1</v>
      </c>
      <c r="E3" s="32">
        <v>0</v>
      </c>
      <c r="F3" s="32">
        <v>1</v>
      </c>
      <c r="G3" s="32">
        <v>1</v>
      </c>
      <c r="H3" s="19">
        <v>1</v>
      </c>
      <c r="I3" s="19">
        <v>1</v>
      </c>
      <c r="J3" s="19">
        <v>0</v>
      </c>
      <c r="K3" s="19">
        <v>1</v>
      </c>
      <c r="L3" s="19">
        <v>1</v>
      </c>
      <c r="M3" s="32">
        <v>1</v>
      </c>
      <c r="N3" s="32">
        <v>1</v>
      </c>
      <c r="O3" s="32">
        <v>1</v>
      </c>
      <c r="P3" s="32">
        <v>1</v>
      </c>
      <c r="Q3" s="32">
        <v>1</v>
      </c>
      <c r="R3" s="32">
        <v>1</v>
      </c>
      <c r="S3" s="32">
        <v>1</v>
      </c>
      <c r="T3" s="32">
        <v>0</v>
      </c>
      <c r="U3" s="32">
        <v>1</v>
      </c>
      <c r="V3" s="4">
        <f t="shared" ref="V3:V63" si="0">SUM(B3:U3)</f>
        <v>17</v>
      </c>
    </row>
    <row r="4" spans="1:29" ht="14.45" customHeight="1">
      <c r="A4" s="23" t="s">
        <v>20</v>
      </c>
      <c r="B4" s="19">
        <v>0</v>
      </c>
      <c r="C4" s="19">
        <v>0</v>
      </c>
      <c r="D4" s="19">
        <v>0</v>
      </c>
      <c r="E4" s="32">
        <v>0</v>
      </c>
      <c r="F4" s="32">
        <v>0</v>
      </c>
      <c r="G4" s="32">
        <v>1</v>
      </c>
      <c r="H4" s="19">
        <v>0</v>
      </c>
      <c r="I4" s="19">
        <v>0</v>
      </c>
      <c r="J4" s="19">
        <v>1</v>
      </c>
      <c r="K4" s="19">
        <v>0</v>
      </c>
      <c r="L4" s="19">
        <v>0</v>
      </c>
      <c r="M4" s="32">
        <v>1</v>
      </c>
      <c r="N4" s="32">
        <v>1</v>
      </c>
      <c r="O4" s="32">
        <v>1</v>
      </c>
      <c r="P4" s="32">
        <v>0</v>
      </c>
      <c r="Q4" s="32">
        <v>1</v>
      </c>
      <c r="R4" s="32">
        <v>1</v>
      </c>
      <c r="S4" s="32">
        <v>1</v>
      </c>
      <c r="T4" s="32">
        <v>0</v>
      </c>
      <c r="U4" s="32">
        <v>1</v>
      </c>
      <c r="V4" s="4">
        <f t="shared" si="0"/>
        <v>9</v>
      </c>
    </row>
    <row r="5" spans="1:29" ht="14.45" customHeight="1">
      <c r="A5" s="23" t="s">
        <v>21</v>
      </c>
      <c r="B5" s="19">
        <v>1</v>
      </c>
      <c r="C5" s="19">
        <v>1</v>
      </c>
      <c r="D5" s="19">
        <v>1</v>
      </c>
      <c r="E5" s="32">
        <v>1</v>
      </c>
      <c r="F5" s="32">
        <v>0</v>
      </c>
      <c r="G5" s="32">
        <v>1</v>
      </c>
      <c r="H5" s="19">
        <v>1</v>
      </c>
      <c r="I5" s="19">
        <v>1</v>
      </c>
      <c r="J5" s="19">
        <v>0</v>
      </c>
      <c r="K5" s="19">
        <v>1</v>
      </c>
      <c r="L5" s="19">
        <v>1</v>
      </c>
      <c r="M5" s="32">
        <v>1</v>
      </c>
      <c r="N5" s="32">
        <v>1</v>
      </c>
      <c r="O5" s="32">
        <v>1</v>
      </c>
      <c r="P5" s="32">
        <v>0</v>
      </c>
      <c r="Q5" s="32">
        <v>1</v>
      </c>
      <c r="R5" s="32">
        <v>1</v>
      </c>
      <c r="S5" s="32">
        <v>1</v>
      </c>
      <c r="T5" s="32">
        <v>0</v>
      </c>
      <c r="U5" s="32">
        <v>1</v>
      </c>
      <c r="V5" s="4">
        <f t="shared" si="0"/>
        <v>16</v>
      </c>
    </row>
    <row r="6" spans="1:29" ht="14.45" customHeight="1">
      <c r="A6" s="23" t="s">
        <v>22</v>
      </c>
      <c r="B6" s="19">
        <v>1</v>
      </c>
      <c r="C6" s="19">
        <v>1</v>
      </c>
      <c r="D6" s="19">
        <v>1</v>
      </c>
      <c r="E6" s="32">
        <v>0</v>
      </c>
      <c r="F6" s="32">
        <v>1</v>
      </c>
      <c r="G6" s="32">
        <v>1</v>
      </c>
      <c r="H6" s="19">
        <v>1</v>
      </c>
      <c r="I6" s="19">
        <v>1</v>
      </c>
      <c r="J6" s="36">
        <v>1</v>
      </c>
      <c r="K6" s="19">
        <v>1</v>
      </c>
      <c r="L6" s="19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0</v>
      </c>
      <c r="U6" s="32">
        <v>1</v>
      </c>
      <c r="V6" s="4">
        <f t="shared" si="0"/>
        <v>18</v>
      </c>
    </row>
    <row r="7" spans="1:29" ht="14.45" customHeight="1">
      <c r="A7" s="23" t="s">
        <v>23</v>
      </c>
      <c r="B7" s="19">
        <v>1</v>
      </c>
      <c r="C7" s="19">
        <v>1</v>
      </c>
      <c r="D7" s="19">
        <v>1</v>
      </c>
      <c r="E7" s="32">
        <v>1</v>
      </c>
      <c r="F7" s="32">
        <v>1</v>
      </c>
      <c r="G7" s="32">
        <v>1</v>
      </c>
      <c r="H7" s="19">
        <v>1</v>
      </c>
      <c r="I7" s="19">
        <v>1</v>
      </c>
      <c r="J7" s="19">
        <v>0</v>
      </c>
      <c r="K7" s="19">
        <v>1</v>
      </c>
      <c r="L7" s="19">
        <v>1</v>
      </c>
      <c r="M7" s="32">
        <v>1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0</v>
      </c>
      <c r="U7" s="32">
        <v>1</v>
      </c>
      <c r="V7" s="4">
        <f t="shared" si="0"/>
        <v>18</v>
      </c>
    </row>
    <row r="8" spans="1:29" ht="14.45" customHeight="1">
      <c r="A8" s="23" t="s">
        <v>24</v>
      </c>
      <c r="B8" s="19">
        <v>0</v>
      </c>
      <c r="C8" s="19">
        <v>0</v>
      </c>
      <c r="D8" s="19">
        <v>0</v>
      </c>
      <c r="E8" s="32">
        <v>0</v>
      </c>
      <c r="F8" s="32">
        <v>0</v>
      </c>
      <c r="G8" s="32">
        <v>1</v>
      </c>
      <c r="H8" s="19">
        <v>0</v>
      </c>
      <c r="I8" s="19">
        <v>0</v>
      </c>
      <c r="J8" s="19">
        <v>1</v>
      </c>
      <c r="K8" s="19">
        <v>0</v>
      </c>
      <c r="L8" s="19">
        <v>0</v>
      </c>
      <c r="M8" s="32">
        <v>1</v>
      </c>
      <c r="N8" s="32">
        <v>1</v>
      </c>
      <c r="O8" s="32">
        <v>1</v>
      </c>
      <c r="P8" s="32">
        <v>0</v>
      </c>
      <c r="Q8" s="32">
        <v>1</v>
      </c>
      <c r="R8" s="32">
        <v>1</v>
      </c>
      <c r="S8" s="32">
        <v>1</v>
      </c>
      <c r="T8" s="32">
        <v>0</v>
      </c>
      <c r="U8" s="32">
        <v>1</v>
      </c>
      <c r="V8" s="4">
        <f t="shared" si="0"/>
        <v>9</v>
      </c>
    </row>
    <row r="9" spans="1:29" ht="14.45" customHeight="1">
      <c r="A9" s="23" t="s">
        <v>25</v>
      </c>
      <c r="B9" s="19">
        <v>1</v>
      </c>
      <c r="C9" s="19">
        <v>1</v>
      </c>
      <c r="D9" s="19">
        <v>1</v>
      </c>
      <c r="E9" s="32">
        <v>0</v>
      </c>
      <c r="F9" s="32">
        <v>1</v>
      </c>
      <c r="G9" s="32">
        <v>1</v>
      </c>
      <c r="H9" s="19">
        <v>1</v>
      </c>
      <c r="I9" s="19">
        <v>1</v>
      </c>
      <c r="J9" s="19">
        <v>0</v>
      </c>
      <c r="K9" s="19">
        <v>1</v>
      </c>
      <c r="L9" s="19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2">
        <v>1</v>
      </c>
      <c r="T9" s="32">
        <v>0</v>
      </c>
      <c r="U9" s="32">
        <v>1</v>
      </c>
      <c r="V9" s="4">
        <f t="shared" si="0"/>
        <v>17</v>
      </c>
    </row>
    <row r="10" spans="1:29" ht="14.45" customHeight="1">
      <c r="A10" s="23" t="s">
        <v>26</v>
      </c>
      <c r="B10" s="19">
        <v>1</v>
      </c>
      <c r="C10" s="19">
        <v>1</v>
      </c>
      <c r="D10" s="19">
        <v>1</v>
      </c>
      <c r="E10" s="32">
        <v>0</v>
      </c>
      <c r="F10" s="32">
        <v>1</v>
      </c>
      <c r="G10" s="32">
        <v>1</v>
      </c>
      <c r="H10" s="19">
        <v>1</v>
      </c>
      <c r="I10" s="19">
        <v>1</v>
      </c>
      <c r="J10" s="19">
        <v>0</v>
      </c>
      <c r="K10" s="19">
        <v>1</v>
      </c>
      <c r="L10" s="19">
        <v>1</v>
      </c>
      <c r="M10" s="32">
        <v>1</v>
      </c>
      <c r="N10" s="32">
        <v>1</v>
      </c>
      <c r="O10" s="32">
        <v>1</v>
      </c>
      <c r="P10" s="32">
        <v>1</v>
      </c>
      <c r="Q10" s="32">
        <v>1</v>
      </c>
      <c r="R10" s="32">
        <v>1</v>
      </c>
      <c r="S10" s="32">
        <v>1</v>
      </c>
      <c r="T10" s="32">
        <v>0</v>
      </c>
      <c r="U10" s="32">
        <v>1</v>
      </c>
      <c r="V10" s="4">
        <f t="shared" si="0"/>
        <v>17</v>
      </c>
      <c r="Y10" s="3"/>
    </row>
    <row r="11" spans="1:29" ht="14.45" customHeight="1">
      <c r="A11" s="24" t="s">
        <v>27</v>
      </c>
      <c r="B11" s="19">
        <v>1</v>
      </c>
      <c r="C11" s="19">
        <v>1</v>
      </c>
      <c r="D11" s="19">
        <v>1</v>
      </c>
      <c r="E11" s="32">
        <v>0</v>
      </c>
      <c r="F11" s="32">
        <v>0</v>
      </c>
      <c r="G11" s="32">
        <v>1</v>
      </c>
      <c r="H11" s="19">
        <v>1</v>
      </c>
      <c r="I11" s="19">
        <v>1</v>
      </c>
      <c r="J11" s="19">
        <v>0</v>
      </c>
      <c r="K11" s="19">
        <v>1</v>
      </c>
      <c r="L11" s="19">
        <v>1</v>
      </c>
      <c r="M11" s="32">
        <v>1</v>
      </c>
      <c r="N11" s="32">
        <v>1</v>
      </c>
      <c r="O11" s="32">
        <v>1</v>
      </c>
      <c r="P11" s="32">
        <v>1</v>
      </c>
      <c r="Q11" s="32">
        <v>1</v>
      </c>
      <c r="R11" s="32">
        <v>1</v>
      </c>
      <c r="S11" s="32">
        <v>0</v>
      </c>
      <c r="T11" s="32">
        <v>0</v>
      </c>
      <c r="U11" s="32">
        <v>0</v>
      </c>
      <c r="V11" s="4">
        <f t="shared" si="0"/>
        <v>14</v>
      </c>
      <c r="Y11" s="3"/>
    </row>
    <row r="12" spans="1:29" ht="14.45" customHeight="1">
      <c r="A12" s="24" t="s">
        <v>28</v>
      </c>
      <c r="B12" s="19">
        <v>1</v>
      </c>
      <c r="C12" s="19">
        <v>1</v>
      </c>
      <c r="D12" s="19">
        <v>1</v>
      </c>
      <c r="E12" s="32">
        <v>0</v>
      </c>
      <c r="F12" s="32">
        <v>1</v>
      </c>
      <c r="G12" s="32">
        <v>1</v>
      </c>
      <c r="H12" s="19">
        <v>1</v>
      </c>
      <c r="I12" s="19">
        <v>1</v>
      </c>
      <c r="J12" s="19">
        <v>0</v>
      </c>
      <c r="K12" s="19">
        <v>1</v>
      </c>
      <c r="L12" s="19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>
        <v>1</v>
      </c>
      <c r="S12" s="32">
        <v>1</v>
      </c>
      <c r="T12" s="32">
        <v>0</v>
      </c>
      <c r="U12" s="32">
        <v>1</v>
      </c>
      <c r="V12" s="4">
        <f t="shared" si="0"/>
        <v>17</v>
      </c>
      <c r="Y12" s="3"/>
    </row>
    <row r="13" spans="1:29" ht="14.45" customHeight="1">
      <c r="A13" s="24" t="s">
        <v>29</v>
      </c>
      <c r="B13" s="19">
        <v>1</v>
      </c>
      <c r="C13" s="19">
        <v>1</v>
      </c>
      <c r="D13" s="19">
        <v>1</v>
      </c>
      <c r="E13" s="32">
        <v>1</v>
      </c>
      <c r="F13" s="32">
        <v>1</v>
      </c>
      <c r="G13" s="32">
        <v>1</v>
      </c>
      <c r="H13" s="19">
        <v>1</v>
      </c>
      <c r="I13" s="19">
        <v>1</v>
      </c>
      <c r="J13" s="19">
        <v>0</v>
      </c>
      <c r="K13" s="19">
        <v>1</v>
      </c>
      <c r="L13" s="19">
        <v>1</v>
      </c>
      <c r="M13" s="32">
        <v>1</v>
      </c>
      <c r="N13" s="32">
        <v>1</v>
      </c>
      <c r="O13" s="32">
        <v>1</v>
      </c>
      <c r="P13" s="32">
        <v>1</v>
      </c>
      <c r="Q13" s="32">
        <v>1</v>
      </c>
      <c r="R13" s="32">
        <v>1</v>
      </c>
      <c r="S13" s="32">
        <v>0</v>
      </c>
      <c r="T13" s="32">
        <v>0</v>
      </c>
      <c r="U13" s="39">
        <v>1</v>
      </c>
      <c r="V13" s="4">
        <f t="shared" si="0"/>
        <v>17</v>
      </c>
      <c r="Y13" s="3"/>
    </row>
    <row r="14" spans="1:29" ht="14.45" customHeight="1">
      <c r="A14" s="24" t="s">
        <v>30</v>
      </c>
      <c r="B14" s="19">
        <v>1</v>
      </c>
      <c r="C14" s="19">
        <v>1</v>
      </c>
      <c r="D14" s="19">
        <v>1</v>
      </c>
      <c r="E14" s="36">
        <v>1</v>
      </c>
      <c r="F14" s="32">
        <v>1</v>
      </c>
      <c r="G14" s="32">
        <v>1</v>
      </c>
      <c r="H14" s="19">
        <v>1</v>
      </c>
      <c r="I14" s="19">
        <v>1</v>
      </c>
      <c r="J14" s="19">
        <v>0</v>
      </c>
      <c r="K14" s="19">
        <v>1</v>
      </c>
      <c r="L14" s="19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9">
        <v>1</v>
      </c>
      <c r="U14" s="32">
        <v>1</v>
      </c>
      <c r="V14" s="4">
        <f t="shared" si="0"/>
        <v>19</v>
      </c>
      <c r="Y14" s="3"/>
    </row>
    <row r="15" spans="1:29" ht="14.45" customHeight="1">
      <c r="A15" s="24" t="s">
        <v>31</v>
      </c>
      <c r="B15" s="19">
        <v>1</v>
      </c>
      <c r="C15" s="19">
        <v>1</v>
      </c>
      <c r="D15" s="19">
        <v>1</v>
      </c>
      <c r="E15" s="32">
        <v>0</v>
      </c>
      <c r="F15" s="32">
        <v>0</v>
      </c>
      <c r="G15" s="32">
        <v>0</v>
      </c>
      <c r="H15" s="19">
        <v>1</v>
      </c>
      <c r="I15" s="19">
        <v>1</v>
      </c>
      <c r="J15" s="19">
        <v>0</v>
      </c>
      <c r="K15" s="19">
        <v>1</v>
      </c>
      <c r="L15" s="19">
        <v>1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4">
        <f t="shared" si="0"/>
        <v>7</v>
      </c>
      <c r="Y15" s="3"/>
    </row>
    <row r="16" spans="1:29" ht="14.45" customHeight="1">
      <c r="A16" s="24" t="s">
        <v>32</v>
      </c>
      <c r="B16" s="19">
        <v>1</v>
      </c>
      <c r="C16" s="19">
        <v>1</v>
      </c>
      <c r="D16" s="19">
        <v>1</v>
      </c>
      <c r="E16" s="32">
        <v>0</v>
      </c>
      <c r="F16" s="32">
        <v>0</v>
      </c>
      <c r="G16" s="32">
        <v>0</v>
      </c>
      <c r="H16" s="19">
        <v>1</v>
      </c>
      <c r="I16" s="19">
        <v>1</v>
      </c>
      <c r="J16" s="19">
        <v>1</v>
      </c>
      <c r="K16" s="19">
        <v>1</v>
      </c>
      <c r="L16" s="19">
        <v>1</v>
      </c>
      <c r="M16" s="32">
        <v>0</v>
      </c>
      <c r="N16" s="32">
        <v>0</v>
      </c>
      <c r="O16" s="32">
        <v>1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4">
        <f t="shared" si="0"/>
        <v>9</v>
      </c>
      <c r="Y16" s="3"/>
    </row>
    <row r="17" spans="1:25" ht="14.45" customHeight="1">
      <c r="A17" s="24" t="s">
        <v>33</v>
      </c>
      <c r="B17" s="19">
        <v>1</v>
      </c>
      <c r="C17" s="19">
        <v>1</v>
      </c>
      <c r="D17" s="19">
        <v>1</v>
      </c>
      <c r="E17" s="32">
        <v>0</v>
      </c>
      <c r="F17" s="32">
        <v>1</v>
      </c>
      <c r="G17" s="32">
        <v>1</v>
      </c>
      <c r="H17" s="19">
        <v>1</v>
      </c>
      <c r="I17" s="19">
        <v>1</v>
      </c>
      <c r="J17" s="19">
        <v>0</v>
      </c>
      <c r="K17" s="19">
        <v>1</v>
      </c>
      <c r="L17" s="19">
        <v>1</v>
      </c>
      <c r="M17" s="32">
        <v>1</v>
      </c>
      <c r="N17" s="32">
        <v>1</v>
      </c>
      <c r="O17" s="32">
        <v>1</v>
      </c>
      <c r="P17" s="32">
        <v>1</v>
      </c>
      <c r="Q17" s="32">
        <v>1</v>
      </c>
      <c r="R17" s="32">
        <v>1</v>
      </c>
      <c r="S17" s="32">
        <v>1</v>
      </c>
      <c r="T17" s="32">
        <v>0</v>
      </c>
      <c r="U17" s="32">
        <v>1</v>
      </c>
      <c r="V17" s="4">
        <f t="shared" si="0"/>
        <v>17</v>
      </c>
      <c r="Y17" s="3"/>
    </row>
    <row r="18" spans="1:25" ht="14.45" customHeight="1">
      <c r="A18" s="24" t="s">
        <v>34</v>
      </c>
      <c r="B18" s="19">
        <v>1</v>
      </c>
      <c r="C18" s="19">
        <v>1</v>
      </c>
      <c r="D18" s="19">
        <v>1</v>
      </c>
      <c r="E18" s="32">
        <v>0</v>
      </c>
      <c r="F18" s="32">
        <v>1</v>
      </c>
      <c r="G18" s="32">
        <v>1</v>
      </c>
      <c r="H18" s="19">
        <v>1</v>
      </c>
      <c r="I18" s="19">
        <v>1</v>
      </c>
      <c r="J18" s="19">
        <v>0</v>
      </c>
      <c r="K18" s="19">
        <v>1</v>
      </c>
      <c r="L18" s="19">
        <v>1</v>
      </c>
      <c r="M18" s="32">
        <v>1</v>
      </c>
      <c r="N18" s="32">
        <v>1</v>
      </c>
      <c r="O18" s="32">
        <v>1</v>
      </c>
      <c r="P18" s="32">
        <v>1</v>
      </c>
      <c r="Q18" s="32">
        <v>1</v>
      </c>
      <c r="R18" s="32">
        <v>1</v>
      </c>
      <c r="S18" s="32">
        <v>0</v>
      </c>
      <c r="T18" s="32">
        <v>0</v>
      </c>
      <c r="U18" s="32">
        <v>0</v>
      </c>
      <c r="V18" s="4">
        <f t="shared" si="0"/>
        <v>15</v>
      </c>
      <c r="Y18" s="3"/>
    </row>
    <row r="19" spans="1:25" ht="14.45" customHeight="1">
      <c r="A19" s="24" t="s">
        <v>35</v>
      </c>
      <c r="B19" s="19">
        <v>1</v>
      </c>
      <c r="C19" s="19">
        <v>1</v>
      </c>
      <c r="D19" s="19">
        <v>1</v>
      </c>
      <c r="E19" s="32">
        <v>0</v>
      </c>
      <c r="F19" s="32">
        <v>1</v>
      </c>
      <c r="G19" s="32">
        <v>1</v>
      </c>
      <c r="H19" s="19">
        <v>1</v>
      </c>
      <c r="I19" s="19">
        <v>1</v>
      </c>
      <c r="J19" s="19">
        <v>0</v>
      </c>
      <c r="K19" s="19">
        <v>1</v>
      </c>
      <c r="L19" s="19">
        <v>1</v>
      </c>
      <c r="M19" s="32">
        <v>1</v>
      </c>
      <c r="N19" s="32">
        <v>1</v>
      </c>
      <c r="O19" s="32">
        <v>1</v>
      </c>
      <c r="P19" s="32">
        <v>1</v>
      </c>
      <c r="Q19" s="32">
        <v>1</v>
      </c>
      <c r="R19" s="32">
        <v>1</v>
      </c>
      <c r="S19" s="32">
        <v>1</v>
      </c>
      <c r="T19" s="32">
        <v>0</v>
      </c>
      <c r="U19" s="32">
        <v>1</v>
      </c>
      <c r="V19" s="4">
        <f t="shared" si="0"/>
        <v>17</v>
      </c>
      <c r="Y19" s="3"/>
    </row>
    <row r="20" spans="1:25" ht="14.45" customHeight="1">
      <c r="A20" s="25" t="s">
        <v>36</v>
      </c>
      <c r="B20" s="19">
        <v>1</v>
      </c>
      <c r="C20" s="19">
        <v>1</v>
      </c>
      <c r="D20" s="19">
        <v>1</v>
      </c>
      <c r="E20" s="32">
        <v>0</v>
      </c>
      <c r="F20" s="32">
        <v>0</v>
      </c>
      <c r="G20" s="32">
        <v>0</v>
      </c>
      <c r="H20" s="19">
        <v>1</v>
      </c>
      <c r="I20" s="19">
        <v>1</v>
      </c>
      <c r="J20" s="19">
        <v>1</v>
      </c>
      <c r="K20" s="19">
        <v>1</v>
      </c>
      <c r="L20" s="19">
        <v>1</v>
      </c>
      <c r="M20" s="32">
        <v>0</v>
      </c>
      <c r="N20" s="32">
        <v>0</v>
      </c>
      <c r="O20" s="32">
        <v>0</v>
      </c>
      <c r="P20" s="32">
        <v>0</v>
      </c>
      <c r="Q20" s="32">
        <v>1</v>
      </c>
      <c r="R20" s="32">
        <v>1</v>
      </c>
      <c r="S20" s="32">
        <v>1</v>
      </c>
      <c r="T20" s="32">
        <v>0</v>
      </c>
      <c r="U20" s="32">
        <v>1</v>
      </c>
      <c r="V20" s="4">
        <f t="shared" si="0"/>
        <v>12</v>
      </c>
      <c r="Y20" s="3"/>
    </row>
    <row r="21" spans="1:25" ht="14.45" customHeight="1">
      <c r="A21" s="25" t="s">
        <v>37</v>
      </c>
      <c r="B21" s="19">
        <v>1</v>
      </c>
      <c r="C21" s="19">
        <v>1</v>
      </c>
      <c r="D21" s="19">
        <v>1</v>
      </c>
      <c r="E21" s="32">
        <v>0</v>
      </c>
      <c r="F21" s="32">
        <v>1</v>
      </c>
      <c r="G21" s="32">
        <v>1</v>
      </c>
      <c r="H21" s="19">
        <v>1</v>
      </c>
      <c r="I21" s="19">
        <v>1</v>
      </c>
      <c r="J21" s="19">
        <v>0</v>
      </c>
      <c r="K21" s="19">
        <v>1</v>
      </c>
      <c r="L21" s="19">
        <v>1</v>
      </c>
      <c r="M21" s="32">
        <v>1</v>
      </c>
      <c r="N21" s="32">
        <v>1</v>
      </c>
      <c r="O21" s="32">
        <v>1</v>
      </c>
      <c r="P21" s="32">
        <v>1</v>
      </c>
      <c r="Q21" s="32">
        <v>1</v>
      </c>
      <c r="R21" s="32">
        <v>1</v>
      </c>
      <c r="S21" s="32">
        <v>1</v>
      </c>
      <c r="T21" s="32">
        <v>0</v>
      </c>
      <c r="U21" s="32">
        <v>1</v>
      </c>
      <c r="V21" s="4">
        <f t="shared" si="0"/>
        <v>17</v>
      </c>
      <c r="Y21" s="3"/>
    </row>
    <row r="22" spans="1:25" ht="14.45" customHeight="1">
      <c r="A22" s="25" t="s">
        <v>38</v>
      </c>
      <c r="B22" s="19">
        <v>1</v>
      </c>
      <c r="C22" s="19">
        <v>1</v>
      </c>
      <c r="D22" s="19">
        <v>0</v>
      </c>
      <c r="E22" s="32">
        <v>0</v>
      </c>
      <c r="F22" s="32">
        <v>1</v>
      </c>
      <c r="G22" s="32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32">
        <v>1</v>
      </c>
      <c r="N22" s="32">
        <v>1</v>
      </c>
      <c r="O22" s="32">
        <v>1</v>
      </c>
      <c r="P22" s="32">
        <v>1</v>
      </c>
      <c r="Q22" s="32">
        <v>1</v>
      </c>
      <c r="R22" s="32">
        <v>1</v>
      </c>
      <c r="S22" s="32">
        <v>1</v>
      </c>
      <c r="T22" s="32">
        <v>0</v>
      </c>
      <c r="U22" s="32">
        <v>1</v>
      </c>
      <c r="V22" s="4">
        <f t="shared" si="0"/>
        <v>12</v>
      </c>
      <c r="Y22" s="3"/>
    </row>
    <row r="23" spans="1:25" ht="14.45" customHeight="1">
      <c r="A23" s="25" t="s">
        <v>39</v>
      </c>
      <c r="B23" s="19">
        <v>1</v>
      </c>
      <c r="C23" s="19">
        <v>1</v>
      </c>
      <c r="D23" s="19">
        <v>0</v>
      </c>
      <c r="E23" s="32">
        <v>0</v>
      </c>
      <c r="F23" s="32">
        <v>1</v>
      </c>
      <c r="G23" s="32">
        <v>1</v>
      </c>
      <c r="H23" s="19">
        <v>0</v>
      </c>
      <c r="I23" s="19">
        <v>0</v>
      </c>
      <c r="J23" s="19">
        <v>1</v>
      </c>
      <c r="K23" s="19">
        <v>0</v>
      </c>
      <c r="L23" s="19">
        <v>0</v>
      </c>
      <c r="M23" s="32">
        <v>1</v>
      </c>
      <c r="N23" s="32">
        <v>1</v>
      </c>
      <c r="O23" s="32">
        <v>1</v>
      </c>
      <c r="P23" s="32">
        <v>1</v>
      </c>
      <c r="Q23" s="32">
        <v>1</v>
      </c>
      <c r="R23" s="32">
        <v>1</v>
      </c>
      <c r="S23" s="32">
        <v>1</v>
      </c>
      <c r="T23" s="32">
        <v>0</v>
      </c>
      <c r="U23" s="32">
        <v>1</v>
      </c>
      <c r="V23" s="4">
        <f t="shared" si="0"/>
        <v>13</v>
      </c>
      <c r="Y23" s="3"/>
    </row>
    <row r="24" spans="1:25" ht="14.45" customHeight="1">
      <c r="A24" s="21" t="s">
        <v>40</v>
      </c>
      <c r="B24" s="19">
        <v>0</v>
      </c>
      <c r="C24" s="19">
        <v>1</v>
      </c>
      <c r="D24" s="19">
        <v>0</v>
      </c>
      <c r="E24" s="32">
        <v>1</v>
      </c>
      <c r="F24" s="32">
        <v>1</v>
      </c>
      <c r="G24" s="32">
        <v>1</v>
      </c>
      <c r="H24" s="19">
        <v>0</v>
      </c>
      <c r="I24" s="19">
        <v>0</v>
      </c>
      <c r="J24" s="19">
        <v>1</v>
      </c>
      <c r="K24" s="19">
        <v>0</v>
      </c>
      <c r="L24" s="19">
        <v>1</v>
      </c>
      <c r="M24" s="32">
        <v>1</v>
      </c>
      <c r="N24" s="32">
        <v>1</v>
      </c>
      <c r="O24" s="32">
        <v>1</v>
      </c>
      <c r="P24" s="32">
        <v>1</v>
      </c>
      <c r="Q24" s="32">
        <v>1</v>
      </c>
      <c r="R24" s="32">
        <v>1</v>
      </c>
      <c r="S24" s="32">
        <v>1</v>
      </c>
      <c r="T24" s="32">
        <v>0</v>
      </c>
      <c r="U24" s="32">
        <v>1</v>
      </c>
      <c r="V24" s="4">
        <f>SUM(B24:U24)</f>
        <v>14</v>
      </c>
      <c r="Y24" s="3"/>
    </row>
    <row r="25" spans="1:25" ht="14.45" customHeight="1">
      <c r="A25" s="21" t="s">
        <v>41</v>
      </c>
      <c r="B25" s="19">
        <v>0</v>
      </c>
      <c r="C25" s="19">
        <v>0</v>
      </c>
      <c r="D25" s="19">
        <v>0</v>
      </c>
      <c r="E25" s="32">
        <v>0</v>
      </c>
      <c r="F25" s="32">
        <v>0</v>
      </c>
      <c r="G25" s="32">
        <v>1</v>
      </c>
      <c r="H25" s="19">
        <v>0</v>
      </c>
      <c r="I25" s="19">
        <v>0</v>
      </c>
      <c r="J25" s="19">
        <v>1</v>
      </c>
      <c r="K25" s="19">
        <v>0</v>
      </c>
      <c r="L25" s="19">
        <v>0</v>
      </c>
      <c r="M25" s="32">
        <v>1</v>
      </c>
      <c r="N25" s="32">
        <v>1</v>
      </c>
      <c r="O25" s="32">
        <v>1</v>
      </c>
      <c r="P25" s="32">
        <v>1</v>
      </c>
      <c r="Q25" s="32">
        <v>1</v>
      </c>
      <c r="R25" s="32">
        <v>1</v>
      </c>
      <c r="S25" s="32">
        <v>1</v>
      </c>
      <c r="T25" s="32">
        <v>0</v>
      </c>
      <c r="U25" s="32">
        <v>1</v>
      </c>
      <c r="V25" s="4">
        <f t="shared" si="0"/>
        <v>10</v>
      </c>
      <c r="Y25" s="3"/>
    </row>
    <row r="26" spans="1:25" ht="14.45" customHeight="1">
      <c r="A26" s="21" t="s">
        <v>42</v>
      </c>
      <c r="B26" s="19">
        <v>0</v>
      </c>
      <c r="C26" s="19">
        <v>1</v>
      </c>
      <c r="D26" s="19">
        <v>0</v>
      </c>
      <c r="E26" s="32">
        <v>0</v>
      </c>
      <c r="F26" s="32">
        <v>1</v>
      </c>
      <c r="G26" s="32">
        <v>1</v>
      </c>
      <c r="H26" s="19">
        <v>0</v>
      </c>
      <c r="I26" s="19">
        <v>0</v>
      </c>
      <c r="J26" s="19">
        <v>1</v>
      </c>
      <c r="K26" s="19">
        <v>0</v>
      </c>
      <c r="L26" s="19">
        <v>0</v>
      </c>
      <c r="M26" s="32">
        <v>1</v>
      </c>
      <c r="N26" s="32">
        <v>1</v>
      </c>
      <c r="O26" s="32">
        <v>1</v>
      </c>
      <c r="P26" s="32">
        <v>1</v>
      </c>
      <c r="Q26" s="32">
        <v>1</v>
      </c>
      <c r="R26" s="32">
        <v>1</v>
      </c>
      <c r="S26" s="32">
        <v>1</v>
      </c>
      <c r="T26" s="32">
        <v>0</v>
      </c>
      <c r="U26" s="32">
        <v>1</v>
      </c>
      <c r="V26" s="4">
        <f t="shared" si="0"/>
        <v>12</v>
      </c>
      <c r="Y26" s="3"/>
    </row>
    <row r="27" spans="1:25" ht="14.45" customHeight="1">
      <c r="A27" s="21" t="s">
        <v>43</v>
      </c>
      <c r="B27" s="19">
        <v>1</v>
      </c>
      <c r="C27" s="19">
        <v>1</v>
      </c>
      <c r="D27" s="19">
        <v>1</v>
      </c>
      <c r="E27" s="32">
        <v>0</v>
      </c>
      <c r="F27" s="32">
        <v>0</v>
      </c>
      <c r="G27" s="32">
        <v>1</v>
      </c>
      <c r="H27" s="19">
        <v>1</v>
      </c>
      <c r="I27" s="19">
        <v>1</v>
      </c>
      <c r="J27" s="19">
        <v>0</v>
      </c>
      <c r="K27" s="19">
        <v>1</v>
      </c>
      <c r="L27" s="19">
        <v>1</v>
      </c>
      <c r="M27" s="32">
        <v>0</v>
      </c>
      <c r="N27" s="32">
        <v>0</v>
      </c>
      <c r="O27" s="32">
        <v>1</v>
      </c>
      <c r="P27" s="32">
        <v>0</v>
      </c>
      <c r="Q27" s="32">
        <v>1</v>
      </c>
      <c r="R27" s="32">
        <v>1</v>
      </c>
      <c r="S27" s="32">
        <v>1</v>
      </c>
      <c r="T27" s="32">
        <v>0</v>
      </c>
      <c r="U27" s="32">
        <v>1</v>
      </c>
      <c r="V27" s="4">
        <f t="shared" si="0"/>
        <v>13</v>
      </c>
      <c r="Y27" s="3"/>
    </row>
    <row r="28" spans="1:25" ht="14.45" customHeight="1">
      <c r="A28" s="21" t="s">
        <v>44</v>
      </c>
      <c r="B28" s="19">
        <v>1</v>
      </c>
      <c r="C28" s="19">
        <v>1</v>
      </c>
      <c r="D28" s="19">
        <v>1</v>
      </c>
      <c r="E28" s="32">
        <v>0</v>
      </c>
      <c r="F28" s="32">
        <v>1</v>
      </c>
      <c r="G28" s="32">
        <v>1</v>
      </c>
      <c r="H28" s="19">
        <v>1</v>
      </c>
      <c r="I28" s="19">
        <v>1</v>
      </c>
      <c r="J28" s="19">
        <v>0</v>
      </c>
      <c r="K28" s="19">
        <v>1</v>
      </c>
      <c r="L28" s="19">
        <v>1</v>
      </c>
      <c r="M28" s="32">
        <v>1</v>
      </c>
      <c r="N28" s="32">
        <v>1</v>
      </c>
      <c r="O28" s="32">
        <v>1</v>
      </c>
      <c r="P28" s="32">
        <v>1</v>
      </c>
      <c r="Q28" s="32">
        <v>1</v>
      </c>
      <c r="R28" s="32">
        <v>1</v>
      </c>
      <c r="S28" s="32">
        <v>1</v>
      </c>
      <c r="T28" s="32">
        <v>0</v>
      </c>
      <c r="U28" s="32">
        <v>1</v>
      </c>
      <c r="V28" s="4">
        <f t="shared" si="0"/>
        <v>17</v>
      </c>
      <c r="Y28" s="3"/>
    </row>
    <row r="29" spans="1:25" ht="14.45" customHeight="1">
      <c r="A29" s="21" t="s">
        <v>45</v>
      </c>
      <c r="B29" s="19">
        <v>1</v>
      </c>
      <c r="C29" s="19">
        <v>1</v>
      </c>
      <c r="D29" s="19">
        <v>0</v>
      </c>
      <c r="E29" s="32">
        <v>0</v>
      </c>
      <c r="F29" s="32">
        <v>1</v>
      </c>
      <c r="G29" s="32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32">
        <v>1</v>
      </c>
      <c r="N29" s="32">
        <v>1</v>
      </c>
      <c r="O29" s="32">
        <v>1</v>
      </c>
      <c r="P29" s="32">
        <v>1</v>
      </c>
      <c r="Q29" s="32">
        <v>1</v>
      </c>
      <c r="R29" s="32">
        <v>1</v>
      </c>
      <c r="S29" s="32">
        <v>1</v>
      </c>
      <c r="T29" s="32">
        <v>0</v>
      </c>
      <c r="U29" s="32">
        <v>1</v>
      </c>
      <c r="V29" s="4">
        <f t="shared" si="0"/>
        <v>12</v>
      </c>
      <c r="Y29" s="3"/>
    </row>
    <row r="30" spans="1:25" ht="14.45" customHeight="1">
      <c r="A30" s="21" t="s">
        <v>46</v>
      </c>
      <c r="B30" s="19">
        <v>0</v>
      </c>
      <c r="C30" s="19">
        <v>0</v>
      </c>
      <c r="D30" s="19">
        <v>0</v>
      </c>
      <c r="E30" s="32">
        <v>0</v>
      </c>
      <c r="F30" s="32">
        <v>0</v>
      </c>
      <c r="G30" s="32">
        <v>1</v>
      </c>
      <c r="H30" s="19">
        <v>0</v>
      </c>
      <c r="I30" s="19">
        <v>0</v>
      </c>
      <c r="J30" s="19">
        <v>1</v>
      </c>
      <c r="K30" s="19">
        <v>0</v>
      </c>
      <c r="L30" s="19">
        <v>0</v>
      </c>
      <c r="M30" s="32">
        <v>1</v>
      </c>
      <c r="N30" s="32">
        <v>1</v>
      </c>
      <c r="O30" s="32">
        <v>1</v>
      </c>
      <c r="P30" s="32">
        <v>1</v>
      </c>
      <c r="Q30" s="32">
        <v>1</v>
      </c>
      <c r="R30" s="32">
        <v>1</v>
      </c>
      <c r="S30" s="32">
        <v>0</v>
      </c>
      <c r="T30" s="32">
        <v>0</v>
      </c>
      <c r="U30" s="32">
        <v>0</v>
      </c>
      <c r="V30" s="4">
        <f t="shared" si="0"/>
        <v>8</v>
      </c>
      <c r="Y30" s="3"/>
    </row>
    <row r="31" spans="1:25" ht="14.45" customHeight="1">
      <c r="A31" s="21" t="s">
        <v>47</v>
      </c>
      <c r="B31" s="19">
        <v>1</v>
      </c>
      <c r="C31" s="19">
        <v>1</v>
      </c>
      <c r="D31" s="36">
        <v>1</v>
      </c>
      <c r="E31" s="32">
        <v>0</v>
      </c>
      <c r="F31" s="32">
        <v>1</v>
      </c>
      <c r="G31" s="32">
        <v>1</v>
      </c>
      <c r="H31" s="36">
        <v>1</v>
      </c>
      <c r="I31" s="19">
        <v>0</v>
      </c>
      <c r="J31" s="19">
        <v>0</v>
      </c>
      <c r="K31" s="19">
        <v>0</v>
      </c>
      <c r="L31" s="19">
        <v>0</v>
      </c>
      <c r="M31" s="32">
        <v>1</v>
      </c>
      <c r="N31" s="32">
        <v>1</v>
      </c>
      <c r="O31" s="32">
        <v>1</v>
      </c>
      <c r="P31" s="32">
        <v>1</v>
      </c>
      <c r="Q31" s="32">
        <v>1</v>
      </c>
      <c r="R31" s="32">
        <v>1</v>
      </c>
      <c r="S31" s="32">
        <v>1</v>
      </c>
      <c r="T31" s="32">
        <v>0</v>
      </c>
      <c r="U31" s="32">
        <v>1</v>
      </c>
      <c r="V31" s="4">
        <f t="shared" si="0"/>
        <v>14</v>
      </c>
      <c r="Y31" s="3"/>
    </row>
    <row r="32" spans="1:25" ht="14.45" customHeight="1">
      <c r="A32" s="21" t="s">
        <v>48</v>
      </c>
      <c r="B32" s="19">
        <v>1</v>
      </c>
      <c r="C32" s="19">
        <v>1</v>
      </c>
      <c r="D32" s="19">
        <v>1</v>
      </c>
      <c r="E32" s="32">
        <v>0</v>
      </c>
      <c r="F32" s="32">
        <v>1</v>
      </c>
      <c r="G32" s="32">
        <v>0</v>
      </c>
      <c r="H32" s="19">
        <v>1</v>
      </c>
      <c r="I32" s="19">
        <v>1</v>
      </c>
      <c r="J32" s="19">
        <v>0</v>
      </c>
      <c r="K32" s="19">
        <v>1</v>
      </c>
      <c r="L32" s="19">
        <v>1</v>
      </c>
      <c r="M32" s="32">
        <v>1</v>
      </c>
      <c r="N32" s="32">
        <v>1</v>
      </c>
      <c r="O32" s="32">
        <v>1</v>
      </c>
      <c r="P32" s="32">
        <v>0</v>
      </c>
      <c r="Q32" s="32">
        <v>1</v>
      </c>
      <c r="R32" s="32">
        <v>1</v>
      </c>
      <c r="S32" s="32">
        <v>1</v>
      </c>
      <c r="T32" s="32">
        <v>0</v>
      </c>
      <c r="U32" s="32">
        <v>1</v>
      </c>
      <c r="V32" s="4">
        <f t="shared" si="0"/>
        <v>15</v>
      </c>
      <c r="Y32" s="3"/>
    </row>
    <row r="33" spans="1:25" ht="14.45" customHeight="1">
      <c r="A33" s="21" t="s">
        <v>49</v>
      </c>
      <c r="B33" s="19">
        <v>0</v>
      </c>
      <c r="C33" s="19">
        <v>0</v>
      </c>
      <c r="D33" s="19">
        <v>0</v>
      </c>
      <c r="E33" s="32">
        <v>0</v>
      </c>
      <c r="F33" s="32">
        <v>0</v>
      </c>
      <c r="G33" s="32">
        <v>1</v>
      </c>
      <c r="H33" s="19">
        <v>0</v>
      </c>
      <c r="I33" s="19">
        <v>0</v>
      </c>
      <c r="J33" s="19">
        <v>1</v>
      </c>
      <c r="K33" s="19">
        <v>0</v>
      </c>
      <c r="L33" s="19">
        <v>0</v>
      </c>
      <c r="M33" s="32">
        <v>1</v>
      </c>
      <c r="N33" s="32">
        <v>1</v>
      </c>
      <c r="O33" s="32">
        <v>1</v>
      </c>
      <c r="P33" s="32">
        <v>1</v>
      </c>
      <c r="Q33" s="32">
        <v>1</v>
      </c>
      <c r="R33" s="32">
        <v>1</v>
      </c>
      <c r="S33" s="32">
        <v>1</v>
      </c>
      <c r="T33" s="32">
        <v>0</v>
      </c>
      <c r="U33" s="32">
        <v>1</v>
      </c>
      <c r="V33" s="4">
        <f t="shared" si="0"/>
        <v>10</v>
      </c>
      <c r="Y33" s="3"/>
    </row>
    <row r="34" spans="1:25" ht="14.45" customHeight="1">
      <c r="A34" s="21" t="s">
        <v>50</v>
      </c>
      <c r="B34" s="19">
        <v>1</v>
      </c>
      <c r="C34" s="19">
        <v>1</v>
      </c>
      <c r="D34" s="19">
        <v>0</v>
      </c>
      <c r="E34" s="32">
        <v>0</v>
      </c>
      <c r="F34" s="32">
        <v>1</v>
      </c>
      <c r="G34" s="32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32">
        <v>1</v>
      </c>
      <c r="N34" s="32">
        <v>1</v>
      </c>
      <c r="O34" s="32">
        <v>1</v>
      </c>
      <c r="P34" s="32">
        <v>1</v>
      </c>
      <c r="Q34" s="32">
        <v>1</v>
      </c>
      <c r="R34" s="32">
        <v>1</v>
      </c>
      <c r="S34" s="32">
        <v>1</v>
      </c>
      <c r="T34" s="32">
        <v>0</v>
      </c>
      <c r="U34" s="32">
        <v>1</v>
      </c>
      <c r="V34" s="4">
        <f t="shared" si="0"/>
        <v>12</v>
      </c>
      <c r="Y34" s="3"/>
    </row>
    <row r="35" spans="1:25" ht="14.45" customHeight="1">
      <c r="A35" s="20" t="s">
        <v>51</v>
      </c>
      <c r="B35" s="19">
        <v>0</v>
      </c>
      <c r="C35" s="19">
        <v>1</v>
      </c>
      <c r="D35" s="19">
        <v>0</v>
      </c>
      <c r="E35" s="32">
        <v>0</v>
      </c>
      <c r="F35" s="32">
        <v>1</v>
      </c>
      <c r="G35" s="32">
        <v>1</v>
      </c>
      <c r="H35" s="19">
        <v>0</v>
      </c>
      <c r="I35" s="19">
        <v>0</v>
      </c>
      <c r="J35" s="19">
        <v>1</v>
      </c>
      <c r="K35" s="19">
        <v>0</v>
      </c>
      <c r="L35" s="19">
        <v>0</v>
      </c>
      <c r="M35" s="32">
        <v>1</v>
      </c>
      <c r="N35" s="32">
        <v>1</v>
      </c>
      <c r="O35" s="32">
        <v>1</v>
      </c>
      <c r="P35" s="32">
        <v>1</v>
      </c>
      <c r="Q35" s="32">
        <v>1</v>
      </c>
      <c r="R35" s="32">
        <v>1</v>
      </c>
      <c r="S35" s="32">
        <v>1</v>
      </c>
      <c r="T35" s="32">
        <v>0</v>
      </c>
      <c r="U35" s="32">
        <v>1</v>
      </c>
      <c r="V35" s="4">
        <f t="shared" si="0"/>
        <v>12</v>
      </c>
      <c r="Y35" s="3"/>
    </row>
    <row r="36" spans="1:25" ht="14.45" customHeight="1">
      <c r="A36" s="20" t="s">
        <v>52</v>
      </c>
      <c r="B36" s="19">
        <v>0</v>
      </c>
      <c r="C36" s="19">
        <v>0</v>
      </c>
      <c r="D36" s="19">
        <v>0</v>
      </c>
      <c r="E36" s="32">
        <v>0</v>
      </c>
      <c r="F36" s="32">
        <v>0</v>
      </c>
      <c r="G36" s="32">
        <v>1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32">
        <v>1</v>
      </c>
      <c r="N36" s="32">
        <v>1</v>
      </c>
      <c r="O36" s="32">
        <v>1</v>
      </c>
      <c r="P36" s="32">
        <v>1</v>
      </c>
      <c r="Q36" s="32">
        <v>1</v>
      </c>
      <c r="R36" s="32">
        <v>1</v>
      </c>
      <c r="S36" s="32">
        <v>1</v>
      </c>
      <c r="T36" s="32">
        <v>0</v>
      </c>
      <c r="U36" s="32">
        <v>1</v>
      </c>
      <c r="V36" s="4">
        <f t="shared" si="0"/>
        <v>10</v>
      </c>
      <c r="Y36" s="3"/>
    </row>
    <row r="37" spans="1:25" ht="14.45" customHeight="1">
      <c r="A37" s="20" t="s">
        <v>53</v>
      </c>
      <c r="B37" s="19">
        <v>0</v>
      </c>
      <c r="C37" s="19">
        <v>1</v>
      </c>
      <c r="D37" s="19">
        <v>0</v>
      </c>
      <c r="E37" s="32">
        <v>0</v>
      </c>
      <c r="F37" s="32">
        <v>1</v>
      </c>
      <c r="G37" s="32">
        <v>1</v>
      </c>
      <c r="H37" s="19">
        <v>0</v>
      </c>
      <c r="I37" s="19">
        <v>0</v>
      </c>
      <c r="J37" s="19">
        <v>1</v>
      </c>
      <c r="K37" s="19">
        <v>0</v>
      </c>
      <c r="L37" s="19">
        <v>0</v>
      </c>
      <c r="M37" s="32">
        <v>1</v>
      </c>
      <c r="N37" s="32">
        <v>1</v>
      </c>
      <c r="O37" s="32">
        <v>1</v>
      </c>
      <c r="P37" s="32">
        <v>1</v>
      </c>
      <c r="Q37" s="32">
        <v>1</v>
      </c>
      <c r="R37" s="32">
        <v>1</v>
      </c>
      <c r="S37" s="32">
        <v>1</v>
      </c>
      <c r="T37" s="32">
        <v>0</v>
      </c>
      <c r="U37" s="32">
        <v>1</v>
      </c>
      <c r="V37" s="4">
        <f t="shared" si="0"/>
        <v>12</v>
      </c>
      <c r="Y37" s="3"/>
    </row>
    <row r="38" spans="1:25" ht="14.45" customHeight="1">
      <c r="A38" s="20" t="s">
        <v>54</v>
      </c>
      <c r="B38" s="19">
        <v>0</v>
      </c>
      <c r="C38" s="19">
        <v>1</v>
      </c>
      <c r="D38" s="19">
        <v>0</v>
      </c>
      <c r="E38" s="32">
        <v>0</v>
      </c>
      <c r="F38" s="32">
        <v>1</v>
      </c>
      <c r="G38" s="32">
        <v>1</v>
      </c>
      <c r="H38" s="19">
        <v>0</v>
      </c>
      <c r="I38" s="19">
        <v>0</v>
      </c>
      <c r="J38" s="19">
        <v>1</v>
      </c>
      <c r="K38" s="19">
        <v>0</v>
      </c>
      <c r="L38" s="19">
        <v>0</v>
      </c>
      <c r="M38" s="32">
        <v>1</v>
      </c>
      <c r="N38" s="32">
        <v>1</v>
      </c>
      <c r="O38" s="32">
        <v>1</v>
      </c>
      <c r="P38" s="32">
        <v>1</v>
      </c>
      <c r="Q38" s="32">
        <v>1</v>
      </c>
      <c r="R38" s="32">
        <v>1</v>
      </c>
      <c r="S38" s="32">
        <v>1</v>
      </c>
      <c r="T38" s="32">
        <v>0</v>
      </c>
      <c r="U38" s="32">
        <v>1</v>
      </c>
      <c r="V38" s="4">
        <f t="shared" si="0"/>
        <v>12</v>
      </c>
      <c r="Y38" s="3"/>
    </row>
    <row r="39" spans="1:25" ht="14.45" customHeight="1">
      <c r="A39" s="20" t="s">
        <v>55</v>
      </c>
      <c r="B39" s="19">
        <v>0</v>
      </c>
      <c r="C39" s="19">
        <v>0</v>
      </c>
      <c r="D39" s="19">
        <v>0</v>
      </c>
      <c r="E39" s="32">
        <v>0</v>
      </c>
      <c r="F39" s="32">
        <v>0</v>
      </c>
      <c r="G39" s="32">
        <v>1</v>
      </c>
      <c r="H39" s="19">
        <v>0</v>
      </c>
      <c r="I39" s="19">
        <v>0</v>
      </c>
      <c r="J39" s="19">
        <v>1</v>
      </c>
      <c r="K39" s="19">
        <v>0</v>
      </c>
      <c r="L39" s="19">
        <v>0</v>
      </c>
      <c r="M39" s="32">
        <v>1</v>
      </c>
      <c r="N39" s="32">
        <v>1</v>
      </c>
      <c r="O39" s="32">
        <v>1</v>
      </c>
      <c r="P39" s="32">
        <v>1</v>
      </c>
      <c r="Q39" s="32">
        <v>1</v>
      </c>
      <c r="R39" s="32">
        <v>1</v>
      </c>
      <c r="S39" s="32">
        <v>1</v>
      </c>
      <c r="T39" s="32">
        <v>0</v>
      </c>
      <c r="U39" s="32">
        <v>1</v>
      </c>
      <c r="V39" s="4">
        <f t="shared" si="0"/>
        <v>10</v>
      </c>
      <c r="Y39" s="3"/>
    </row>
    <row r="40" spans="1:25" ht="14.45" customHeight="1">
      <c r="A40" s="20" t="s">
        <v>56</v>
      </c>
      <c r="B40" s="19">
        <v>1</v>
      </c>
      <c r="C40" s="19">
        <v>1</v>
      </c>
      <c r="D40" s="19">
        <v>0</v>
      </c>
      <c r="E40" s="32">
        <v>0</v>
      </c>
      <c r="F40" s="32">
        <v>0</v>
      </c>
      <c r="G40" s="32">
        <v>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32">
        <v>0</v>
      </c>
      <c r="N40" s="32">
        <v>0</v>
      </c>
      <c r="O40" s="32">
        <v>1</v>
      </c>
      <c r="P40" s="32">
        <v>0</v>
      </c>
      <c r="Q40" s="32">
        <v>1</v>
      </c>
      <c r="R40" s="32">
        <v>1</v>
      </c>
      <c r="S40" s="32">
        <v>1</v>
      </c>
      <c r="T40" s="32">
        <v>0</v>
      </c>
      <c r="U40" s="32">
        <v>1</v>
      </c>
      <c r="V40" s="4">
        <f>SUM(B40:U40)</f>
        <v>8</v>
      </c>
      <c r="Y40" s="3"/>
    </row>
    <row r="41" spans="1:25" ht="14.45" customHeight="1">
      <c r="A41" s="20" t="s">
        <v>57</v>
      </c>
      <c r="B41" s="19">
        <v>1</v>
      </c>
      <c r="C41" s="19">
        <v>0</v>
      </c>
      <c r="D41" s="19">
        <v>0</v>
      </c>
      <c r="E41" s="32">
        <v>0</v>
      </c>
      <c r="F41" s="32">
        <v>1</v>
      </c>
      <c r="G41" s="32">
        <v>1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32">
        <v>1</v>
      </c>
      <c r="N41" s="32">
        <v>1</v>
      </c>
      <c r="O41" s="32">
        <v>1</v>
      </c>
      <c r="P41" s="32">
        <v>1</v>
      </c>
      <c r="Q41" s="32">
        <v>1</v>
      </c>
      <c r="R41" s="32">
        <v>1</v>
      </c>
      <c r="S41" s="32">
        <v>1</v>
      </c>
      <c r="T41" s="32">
        <v>0</v>
      </c>
      <c r="U41" s="32">
        <v>1</v>
      </c>
      <c r="V41" s="4">
        <f t="shared" si="0"/>
        <v>11</v>
      </c>
      <c r="Y41" s="3"/>
    </row>
    <row r="42" spans="1:25" ht="14.45" customHeight="1">
      <c r="A42" s="33" t="s">
        <v>58</v>
      </c>
      <c r="B42" s="19">
        <v>1</v>
      </c>
      <c r="C42" s="19">
        <v>0</v>
      </c>
      <c r="D42" s="19">
        <v>0</v>
      </c>
      <c r="E42" s="32">
        <v>0</v>
      </c>
      <c r="F42" s="32">
        <v>1</v>
      </c>
      <c r="G42" s="32">
        <v>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32">
        <v>1</v>
      </c>
      <c r="N42" s="32">
        <v>1</v>
      </c>
      <c r="O42" s="32">
        <v>1</v>
      </c>
      <c r="P42" s="32">
        <v>1</v>
      </c>
      <c r="Q42" s="32">
        <v>1</v>
      </c>
      <c r="R42" s="32">
        <v>1</v>
      </c>
      <c r="S42" s="32">
        <v>1</v>
      </c>
      <c r="T42" s="32">
        <v>0</v>
      </c>
      <c r="U42" s="32">
        <v>1</v>
      </c>
      <c r="V42" s="4">
        <f t="shared" si="0"/>
        <v>11</v>
      </c>
      <c r="Y42" s="3"/>
    </row>
    <row r="43" spans="1:25" ht="14.45" customHeight="1">
      <c r="A43" s="20" t="s">
        <v>59</v>
      </c>
      <c r="B43" s="19">
        <v>1</v>
      </c>
      <c r="C43" s="19">
        <v>0</v>
      </c>
      <c r="D43" s="19">
        <v>0</v>
      </c>
      <c r="E43" s="32">
        <v>0</v>
      </c>
      <c r="F43" s="32">
        <v>1</v>
      </c>
      <c r="G43" s="32">
        <v>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32">
        <v>1</v>
      </c>
      <c r="N43" s="32">
        <v>1</v>
      </c>
      <c r="O43" s="32">
        <v>1</v>
      </c>
      <c r="P43" s="32">
        <v>1</v>
      </c>
      <c r="Q43" s="32">
        <v>1</v>
      </c>
      <c r="R43" s="32">
        <v>1</v>
      </c>
      <c r="S43" s="32">
        <v>1</v>
      </c>
      <c r="T43" s="32">
        <v>0</v>
      </c>
      <c r="U43" s="32">
        <v>1</v>
      </c>
      <c r="V43" s="4">
        <f t="shared" si="0"/>
        <v>11</v>
      </c>
      <c r="Y43" s="3"/>
    </row>
    <row r="44" spans="1:25" ht="14.45" customHeight="1">
      <c r="A44" s="20" t="s">
        <v>60</v>
      </c>
      <c r="B44" s="19">
        <v>0</v>
      </c>
      <c r="C44" s="19">
        <v>0</v>
      </c>
      <c r="D44" s="19">
        <v>0</v>
      </c>
      <c r="E44" s="32">
        <v>0</v>
      </c>
      <c r="F44" s="32">
        <v>0</v>
      </c>
      <c r="G44" s="32">
        <v>1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32">
        <v>1</v>
      </c>
      <c r="N44" s="32">
        <v>1</v>
      </c>
      <c r="O44" s="32">
        <v>1</v>
      </c>
      <c r="P44" s="32">
        <v>1</v>
      </c>
      <c r="Q44" s="32">
        <v>1</v>
      </c>
      <c r="R44" s="32">
        <v>1</v>
      </c>
      <c r="S44" s="32">
        <v>1</v>
      </c>
      <c r="T44" s="32">
        <v>0</v>
      </c>
      <c r="U44" s="32">
        <v>1</v>
      </c>
      <c r="V44" s="4">
        <f t="shared" si="0"/>
        <v>10</v>
      </c>
      <c r="Y44" s="3"/>
    </row>
    <row r="45" spans="1:25" ht="14.45" customHeight="1">
      <c r="A45" s="20" t="s">
        <v>61</v>
      </c>
      <c r="B45" s="19">
        <v>0</v>
      </c>
      <c r="C45" s="19">
        <v>0</v>
      </c>
      <c r="D45" s="19">
        <v>0</v>
      </c>
      <c r="E45" s="32">
        <v>0</v>
      </c>
      <c r="F45" s="32">
        <v>0</v>
      </c>
      <c r="G45" s="32">
        <v>1</v>
      </c>
      <c r="H45" s="19">
        <v>0</v>
      </c>
      <c r="I45" s="19">
        <v>0</v>
      </c>
      <c r="J45" s="19">
        <v>1</v>
      </c>
      <c r="K45" s="19">
        <v>0</v>
      </c>
      <c r="L45" s="19">
        <v>0</v>
      </c>
      <c r="M45" s="32">
        <v>1</v>
      </c>
      <c r="N45" s="32">
        <v>1</v>
      </c>
      <c r="O45" s="32">
        <v>1</v>
      </c>
      <c r="P45" s="32">
        <v>1</v>
      </c>
      <c r="Q45" s="32">
        <v>1</v>
      </c>
      <c r="R45" s="32">
        <v>1</v>
      </c>
      <c r="S45" s="32">
        <v>1</v>
      </c>
      <c r="T45" s="32">
        <v>0</v>
      </c>
      <c r="U45" s="32">
        <v>1</v>
      </c>
      <c r="V45" s="4">
        <f t="shared" si="0"/>
        <v>10</v>
      </c>
      <c r="Y45" s="3"/>
    </row>
    <row r="46" spans="1:25" ht="14.45" customHeight="1">
      <c r="A46" s="20" t="s">
        <v>62</v>
      </c>
      <c r="B46" s="19">
        <v>1</v>
      </c>
      <c r="C46" s="19">
        <v>0</v>
      </c>
      <c r="D46" s="19">
        <v>0</v>
      </c>
      <c r="E46" s="32">
        <v>0</v>
      </c>
      <c r="F46" s="32">
        <v>1</v>
      </c>
      <c r="G46" s="32">
        <v>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32">
        <v>1</v>
      </c>
      <c r="N46" s="32">
        <v>1</v>
      </c>
      <c r="O46" s="32">
        <v>1</v>
      </c>
      <c r="P46" s="32">
        <v>1</v>
      </c>
      <c r="Q46" s="32">
        <v>1</v>
      </c>
      <c r="R46" s="32">
        <v>1</v>
      </c>
      <c r="S46" s="32">
        <v>1</v>
      </c>
      <c r="T46" s="32">
        <v>0</v>
      </c>
      <c r="U46" s="32">
        <v>1</v>
      </c>
      <c r="V46" s="4">
        <f t="shared" si="0"/>
        <v>11</v>
      </c>
      <c r="Y46" s="3"/>
    </row>
    <row r="47" spans="1:25" ht="14.45" customHeight="1">
      <c r="A47" s="26" t="s">
        <v>63</v>
      </c>
      <c r="B47" s="19">
        <v>0</v>
      </c>
      <c r="C47" s="19">
        <v>0</v>
      </c>
      <c r="D47" s="19">
        <v>0</v>
      </c>
      <c r="E47" s="32">
        <v>0</v>
      </c>
      <c r="F47" s="32">
        <v>0</v>
      </c>
      <c r="G47" s="32">
        <v>0</v>
      </c>
      <c r="H47" s="19">
        <v>0</v>
      </c>
      <c r="I47" s="19">
        <v>0</v>
      </c>
      <c r="J47" s="19">
        <v>1</v>
      </c>
      <c r="K47" s="19">
        <v>0</v>
      </c>
      <c r="L47" s="19">
        <v>0</v>
      </c>
      <c r="M47" s="32">
        <v>0</v>
      </c>
      <c r="N47" s="32">
        <v>0</v>
      </c>
      <c r="O47" s="32">
        <v>1</v>
      </c>
      <c r="P47" s="32">
        <v>1</v>
      </c>
      <c r="Q47" s="32">
        <v>1</v>
      </c>
      <c r="R47" s="32">
        <v>1</v>
      </c>
      <c r="S47" s="32">
        <v>1</v>
      </c>
      <c r="T47" s="32">
        <v>0</v>
      </c>
      <c r="U47" s="32">
        <v>1</v>
      </c>
      <c r="V47" s="4">
        <f t="shared" si="0"/>
        <v>7</v>
      </c>
      <c r="Y47" s="3"/>
    </row>
    <row r="48" spans="1:25" ht="14.45" customHeight="1">
      <c r="A48" s="26" t="s">
        <v>64</v>
      </c>
      <c r="B48" s="19">
        <v>0</v>
      </c>
      <c r="C48" s="19">
        <v>1</v>
      </c>
      <c r="D48" s="19">
        <v>0</v>
      </c>
      <c r="E48" s="32">
        <v>0</v>
      </c>
      <c r="F48" s="32">
        <v>1</v>
      </c>
      <c r="G48" s="32">
        <v>1</v>
      </c>
      <c r="H48" s="19">
        <v>0</v>
      </c>
      <c r="I48" s="19">
        <v>0</v>
      </c>
      <c r="J48" s="19">
        <v>1</v>
      </c>
      <c r="K48" s="19">
        <v>0</v>
      </c>
      <c r="L48" s="19">
        <v>0</v>
      </c>
      <c r="M48" s="32">
        <v>1</v>
      </c>
      <c r="N48" s="32">
        <v>1</v>
      </c>
      <c r="O48" s="32">
        <v>1</v>
      </c>
      <c r="P48" s="32">
        <v>1</v>
      </c>
      <c r="Q48" s="32">
        <v>1</v>
      </c>
      <c r="R48" s="32">
        <v>1</v>
      </c>
      <c r="S48" s="32">
        <v>1</v>
      </c>
      <c r="T48" s="32">
        <v>0</v>
      </c>
      <c r="U48" s="32">
        <v>1</v>
      </c>
      <c r="V48" s="4">
        <f t="shared" si="0"/>
        <v>12</v>
      </c>
      <c r="Y48" s="3"/>
    </row>
    <row r="49" spans="1:25" ht="14.45" customHeight="1">
      <c r="A49" s="26" t="s">
        <v>65</v>
      </c>
      <c r="B49" s="19">
        <v>0</v>
      </c>
      <c r="C49" s="19">
        <v>0</v>
      </c>
      <c r="D49" s="19">
        <v>0</v>
      </c>
      <c r="E49" s="32">
        <v>0</v>
      </c>
      <c r="F49" s="32">
        <v>0</v>
      </c>
      <c r="G49" s="32">
        <v>0</v>
      </c>
      <c r="H49" s="19">
        <v>0</v>
      </c>
      <c r="I49" s="19">
        <v>0</v>
      </c>
      <c r="J49" s="19">
        <v>1</v>
      </c>
      <c r="K49" s="19">
        <v>0</v>
      </c>
      <c r="L49" s="19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5">
        <f t="shared" si="0"/>
        <v>1</v>
      </c>
      <c r="Y49" s="3"/>
    </row>
    <row r="50" spans="1:25" ht="14.45" customHeight="1">
      <c r="A50" s="26" t="s">
        <v>66</v>
      </c>
      <c r="B50" s="19">
        <v>0</v>
      </c>
      <c r="C50" s="19">
        <v>0</v>
      </c>
      <c r="D50" s="19">
        <v>0</v>
      </c>
      <c r="E50" s="32">
        <v>0</v>
      </c>
      <c r="F50" s="32">
        <v>0</v>
      </c>
      <c r="G50" s="32">
        <v>0</v>
      </c>
      <c r="H50" s="19">
        <v>0</v>
      </c>
      <c r="I50" s="19">
        <v>0</v>
      </c>
      <c r="J50" s="19">
        <v>1</v>
      </c>
      <c r="K50" s="19">
        <v>0</v>
      </c>
      <c r="L50" s="19">
        <v>0</v>
      </c>
      <c r="M50" s="32">
        <v>0</v>
      </c>
      <c r="N50" s="32">
        <v>0</v>
      </c>
      <c r="O50" s="32">
        <v>1</v>
      </c>
      <c r="P50" s="32">
        <v>1</v>
      </c>
      <c r="Q50" s="32">
        <v>0</v>
      </c>
      <c r="R50" s="32">
        <v>0</v>
      </c>
      <c r="S50" s="32">
        <v>1</v>
      </c>
      <c r="T50" s="32">
        <v>0</v>
      </c>
      <c r="U50" s="32">
        <v>1</v>
      </c>
      <c r="V50" s="35">
        <f t="shared" si="0"/>
        <v>5</v>
      </c>
      <c r="Y50" s="3"/>
    </row>
    <row r="51" spans="1:25" ht="14.45" customHeight="1">
      <c r="A51" s="27" t="s">
        <v>67</v>
      </c>
      <c r="B51" s="19">
        <v>1</v>
      </c>
      <c r="C51" s="19">
        <v>0</v>
      </c>
      <c r="D51" s="19">
        <v>0</v>
      </c>
      <c r="E51" s="32">
        <v>0</v>
      </c>
      <c r="F51" s="32">
        <v>0</v>
      </c>
      <c r="G51" s="32">
        <v>1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32">
        <v>0</v>
      </c>
      <c r="N51" s="32">
        <v>0</v>
      </c>
      <c r="O51" s="32">
        <v>1</v>
      </c>
      <c r="P51" s="32">
        <v>0</v>
      </c>
      <c r="Q51" s="32">
        <v>1</v>
      </c>
      <c r="R51" s="32">
        <v>1</v>
      </c>
      <c r="S51" s="32">
        <v>1</v>
      </c>
      <c r="T51" s="32">
        <v>0</v>
      </c>
      <c r="U51" s="32">
        <v>1</v>
      </c>
      <c r="V51" s="4">
        <f t="shared" si="0"/>
        <v>7</v>
      </c>
      <c r="Y51" s="3"/>
    </row>
    <row r="52" spans="1:25" ht="14.45" customHeight="1">
      <c r="A52" s="27" t="s">
        <v>68</v>
      </c>
      <c r="B52" s="19">
        <v>0</v>
      </c>
      <c r="C52" s="19">
        <v>0</v>
      </c>
      <c r="D52" s="19">
        <v>0</v>
      </c>
      <c r="E52" s="32">
        <v>0</v>
      </c>
      <c r="F52" s="32">
        <v>1</v>
      </c>
      <c r="G52" s="32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32">
        <v>0</v>
      </c>
      <c r="N52" s="32">
        <v>0</v>
      </c>
      <c r="O52" s="32">
        <v>1</v>
      </c>
      <c r="P52" s="32">
        <v>1</v>
      </c>
      <c r="Q52" s="32">
        <v>1</v>
      </c>
      <c r="R52" s="32">
        <v>1</v>
      </c>
      <c r="S52" s="32">
        <v>1</v>
      </c>
      <c r="T52" s="32">
        <v>0</v>
      </c>
      <c r="U52" s="32">
        <v>1</v>
      </c>
      <c r="V52" s="4">
        <f t="shared" si="0"/>
        <v>8</v>
      </c>
      <c r="Y52" s="3"/>
    </row>
    <row r="53" spans="1:25" ht="14.45" customHeight="1">
      <c r="A53" s="27" t="s">
        <v>69</v>
      </c>
      <c r="B53" s="19">
        <v>0</v>
      </c>
      <c r="C53" s="19">
        <v>0</v>
      </c>
      <c r="D53" s="19">
        <v>0</v>
      </c>
      <c r="E53" s="32">
        <v>0</v>
      </c>
      <c r="F53" s="32">
        <v>1</v>
      </c>
      <c r="G53" s="32">
        <v>1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32">
        <v>0</v>
      </c>
      <c r="N53" s="32">
        <v>0</v>
      </c>
      <c r="O53" s="32">
        <v>1</v>
      </c>
      <c r="P53" s="32">
        <v>1</v>
      </c>
      <c r="Q53" s="32">
        <v>1</v>
      </c>
      <c r="R53" s="32">
        <v>1</v>
      </c>
      <c r="S53" s="32">
        <v>1</v>
      </c>
      <c r="T53" s="32">
        <v>0</v>
      </c>
      <c r="U53" s="32">
        <v>1</v>
      </c>
      <c r="V53" s="4">
        <f t="shared" si="0"/>
        <v>8</v>
      </c>
      <c r="Y53" s="3"/>
    </row>
    <row r="54" spans="1:25" ht="14.45" customHeight="1">
      <c r="A54" s="28" t="s">
        <v>70</v>
      </c>
      <c r="B54" s="37">
        <v>1</v>
      </c>
      <c r="C54" s="37">
        <v>1</v>
      </c>
      <c r="D54" s="37">
        <v>1</v>
      </c>
      <c r="E54" s="32">
        <v>0</v>
      </c>
      <c r="F54" s="32">
        <v>0</v>
      </c>
      <c r="G54" s="32">
        <v>0</v>
      </c>
      <c r="H54" s="37">
        <v>1</v>
      </c>
      <c r="I54" s="19">
        <v>0</v>
      </c>
      <c r="J54" s="19">
        <v>1</v>
      </c>
      <c r="K54" s="19">
        <v>0</v>
      </c>
      <c r="L54" s="19">
        <v>0</v>
      </c>
      <c r="M54" s="32">
        <v>0</v>
      </c>
      <c r="N54" s="32">
        <v>0</v>
      </c>
      <c r="O54" s="32">
        <v>0</v>
      </c>
      <c r="P54" s="32">
        <v>0</v>
      </c>
      <c r="Q54" s="32">
        <v>1</v>
      </c>
      <c r="R54" s="32">
        <v>1</v>
      </c>
      <c r="S54" s="32">
        <v>0</v>
      </c>
      <c r="T54" s="32">
        <v>0</v>
      </c>
      <c r="U54" s="32">
        <v>0</v>
      </c>
      <c r="V54" s="38">
        <f t="shared" si="0"/>
        <v>7</v>
      </c>
      <c r="Y54" s="3"/>
    </row>
    <row r="55" spans="1:25" ht="14.45" customHeight="1">
      <c r="A55" s="28" t="s">
        <v>71</v>
      </c>
      <c r="B55" s="19">
        <v>0</v>
      </c>
      <c r="C55" s="19">
        <v>1</v>
      </c>
      <c r="D55" s="19">
        <v>0</v>
      </c>
      <c r="E55" s="32">
        <v>0</v>
      </c>
      <c r="F55" s="32">
        <v>0</v>
      </c>
      <c r="G55" s="32">
        <v>1</v>
      </c>
      <c r="H55" s="19">
        <v>0</v>
      </c>
      <c r="I55" s="19">
        <v>0</v>
      </c>
      <c r="J55" s="19">
        <v>1</v>
      </c>
      <c r="K55" s="19">
        <v>0</v>
      </c>
      <c r="L55" s="19">
        <v>0</v>
      </c>
      <c r="M55" s="32">
        <v>0</v>
      </c>
      <c r="N55" s="32">
        <v>0</v>
      </c>
      <c r="O55" s="32">
        <v>1</v>
      </c>
      <c r="P55" s="32">
        <v>0</v>
      </c>
      <c r="Q55" s="32">
        <v>1</v>
      </c>
      <c r="R55" s="32">
        <v>1</v>
      </c>
      <c r="S55" s="32">
        <v>1</v>
      </c>
      <c r="T55" s="32">
        <v>0</v>
      </c>
      <c r="U55" s="32">
        <v>1</v>
      </c>
      <c r="V55" s="4">
        <f t="shared" si="0"/>
        <v>8</v>
      </c>
    </row>
    <row r="56" spans="1:25" ht="14.45" customHeight="1">
      <c r="A56" s="28" t="s">
        <v>72</v>
      </c>
      <c r="B56" s="19">
        <v>0</v>
      </c>
      <c r="C56" s="19">
        <v>0</v>
      </c>
      <c r="D56" s="19">
        <v>0</v>
      </c>
      <c r="E56" s="32">
        <v>0</v>
      </c>
      <c r="F56" s="32">
        <v>1</v>
      </c>
      <c r="G56" s="32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32">
        <v>0</v>
      </c>
      <c r="N56" s="32">
        <v>0</v>
      </c>
      <c r="O56" s="32">
        <v>1</v>
      </c>
      <c r="P56" s="32">
        <v>1</v>
      </c>
      <c r="Q56" s="32">
        <v>1</v>
      </c>
      <c r="R56" s="32">
        <v>1</v>
      </c>
      <c r="S56" s="32">
        <v>1</v>
      </c>
      <c r="T56" s="32">
        <v>0</v>
      </c>
      <c r="U56" s="32">
        <v>1</v>
      </c>
      <c r="V56" s="4">
        <f t="shared" si="0"/>
        <v>7</v>
      </c>
    </row>
    <row r="57" spans="1:25" ht="14.45" customHeight="1">
      <c r="A57" s="28" t="s">
        <v>73</v>
      </c>
      <c r="B57" s="19">
        <v>0</v>
      </c>
      <c r="C57" s="37">
        <v>1</v>
      </c>
      <c r="D57" s="37">
        <v>1</v>
      </c>
      <c r="E57" s="32">
        <v>0</v>
      </c>
      <c r="F57" s="32">
        <v>0</v>
      </c>
      <c r="G57" s="32">
        <v>0</v>
      </c>
      <c r="H57" s="37">
        <v>1</v>
      </c>
      <c r="I57" s="19">
        <v>0</v>
      </c>
      <c r="J57" s="19">
        <v>1</v>
      </c>
      <c r="K57" s="19">
        <v>0</v>
      </c>
      <c r="L57" s="19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8">
        <f t="shared" si="0"/>
        <v>4</v>
      </c>
    </row>
    <row r="58" spans="1:25" ht="14.45" customHeight="1">
      <c r="A58" s="29" t="s">
        <v>74</v>
      </c>
      <c r="B58" s="19">
        <v>0</v>
      </c>
      <c r="C58" s="19">
        <v>0</v>
      </c>
      <c r="D58" s="19">
        <v>0</v>
      </c>
      <c r="E58" s="32">
        <v>0</v>
      </c>
      <c r="F58" s="32">
        <v>0</v>
      </c>
      <c r="G58" s="32">
        <v>0</v>
      </c>
      <c r="H58" s="19">
        <v>0</v>
      </c>
      <c r="I58" s="19">
        <v>0</v>
      </c>
      <c r="J58" s="19">
        <v>1</v>
      </c>
      <c r="K58" s="19">
        <v>0</v>
      </c>
      <c r="L58" s="19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5">
        <f>SUM(B58:U58)</f>
        <v>1</v>
      </c>
    </row>
    <row r="59" spans="1:25" ht="14.45" customHeight="1">
      <c r="A59" s="29" t="s">
        <v>75</v>
      </c>
      <c r="B59" s="19">
        <v>0</v>
      </c>
      <c r="C59" s="19">
        <v>0</v>
      </c>
      <c r="D59" s="19">
        <v>0</v>
      </c>
      <c r="E59" s="32">
        <v>0</v>
      </c>
      <c r="F59" s="32">
        <v>0</v>
      </c>
      <c r="G59" s="32">
        <v>0</v>
      </c>
      <c r="H59" s="19">
        <v>0</v>
      </c>
      <c r="I59" s="19">
        <v>0</v>
      </c>
      <c r="J59" s="19">
        <v>1</v>
      </c>
      <c r="K59" s="19">
        <v>0</v>
      </c>
      <c r="L59" s="19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5">
        <f t="shared" si="0"/>
        <v>1</v>
      </c>
    </row>
    <row r="60" spans="1:25" ht="15" customHeight="1">
      <c r="A60" s="29" t="s">
        <v>76</v>
      </c>
      <c r="B60" s="19">
        <v>1</v>
      </c>
      <c r="C60" s="19">
        <v>1</v>
      </c>
      <c r="D60" s="19">
        <v>1</v>
      </c>
      <c r="E60" s="32">
        <v>0</v>
      </c>
      <c r="F60" s="32">
        <v>0</v>
      </c>
      <c r="G60" s="32">
        <v>0</v>
      </c>
      <c r="H60" s="19">
        <v>1</v>
      </c>
      <c r="I60" s="19">
        <v>1</v>
      </c>
      <c r="J60" s="19">
        <v>0</v>
      </c>
      <c r="K60" s="19">
        <v>1</v>
      </c>
      <c r="L60" s="19">
        <v>1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4">
        <f t="shared" si="0"/>
        <v>7</v>
      </c>
    </row>
    <row r="61" spans="1:25" ht="14.45" customHeight="1">
      <c r="A61" s="29" t="s">
        <v>77</v>
      </c>
      <c r="B61" s="19">
        <v>0</v>
      </c>
      <c r="C61" s="19">
        <v>0</v>
      </c>
      <c r="D61" s="19">
        <v>0</v>
      </c>
      <c r="E61" s="32">
        <v>0</v>
      </c>
      <c r="F61" s="32">
        <v>0</v>
      </c>
      <c r="G61" s="32">
        <v>0</v>
      </c>
      <c r="H61" s="19">
        <v>0</v>
      </c>
      <c r="I61" s="19">
        <v>0</v>
      </c>
      <c r="J61" s="19">
        <v>1</v>
      </c>
      <c r="K61" s="19">
        <v>0</v>
      </c>
      <c r="L61" s="19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4">
        <f t="shared" si="0"/>
        <v>1</v>
      </c>
    </row>
    <row r="62" spans="1:25" ht="14.45" customHeight="1">
      <c r="A62" s="29" t="s">
        <v>78</v>
      </c>
      <c r="B62" s="19">
        <v>1</v>
      </c>
      <c r="C62" s="19">
        <v>1</v>
      </c>
      <c r="D62" s="19">
        <v>1</v>
      </c>
      <c r="E62" s="32">
        <v>0</v>
      </c>
      <c r="F62" s="32">
        <v>0</v>
      </c>
      <c r="G62" s="32">
        <v>0</v>
      </c>
      <c r="H62" s="19">
        <v>1</v>
      </c>
      <c r="I62" s="19">
        <v>1</v>
      </c>
      <c r="J62" s="19">
        <v>0</v>
      </c>
      <c r="K62" s="19">
        <v>1</v>
      </c>
      <c r="L62" s="19">
        <v>1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1</v>
      </c>
      <c r="V62" s="4">
        <f t="shared" si="0"/>
        <v>8</v>
      </c>
    </row>
    <row r="63" spans="1:25" ht="15" customHeight="1">
      <c r="A63" s="29" t="s">
        <v>79</v>
      </c>
      <c r="B63" s="19">
        <v>1</v>
      </c>
      <c r="C63" s="19">
        <v>1</v>
      </c>
      <c r="D63" s="19">
        <v>1</v>
      </c>
      <c r="E63" s="32">
        <v>0</v>
      </c>
      <c r="F63" s="32">
        <v>0</v>
      </c>
      <c r="G63" s="32">
        <v>0</v>
      </c>
      <c r="H63" s="19">
        <v>1</v>
      </c>
      <c r="I63" s="19">
        <v>1</v>
      </c>
      <c r="J63" s="19">
        <v>0</v>
      </c>
      <c r="K63" s="19">
        <v>1</v>
      </c>
      <c r="L63" s="19">
        <v>1</v>
      </c>
      <c r="M63" s="32">
        <v>0</v>
      </c>
      <c r="N63" s="32">
        <v>1</v>
      </c>
      <c r="O63" s="32">
        <v>1</v>
      </c>
      <c r="P63" s="32">
        <v>0</v>
      </c>
      <c r="Q63" s="32">
        <v>1</v>
      </c>
      <c r="R63" s="32">
        <v>1</v>
      </c>
      <c r="S63" s="32">
        <v>0</v>
      </c>
      <c r="T63" s="32">
        <v>0</v>
      </c>
      <c r="U63" s="32">
        <v>0</v>
      </c>
      <c r="V63" s="4">
        <f t="shared" si="0"/>
        <v>11</v>
      </c>
    </row>
    <row r="64" spans="1:25" ht="14.45" customHeight="1">
      <c r="B64" s="1">
        <f t="shared" ref="B64:K64" si="1">SUM(B2:B63)</f>
        <v>36</v>
      </c>
      <c r="C64" s="1">
        <f t="shared" si="1"/>
        <v>39</v>
      </c>
      <c r="D64" s="1">
        <f t="shared" si="1"/>
        <v>27</v>
      </c>
      <c r="E64" s="1">
        <f t="shared" si="1"/>
        <v>5</v>
      </c>
      <c r="F64" s="1">
        <f t="shared" si="1"/>
        <v>33</v>
      </c>
      <c r="G64" s="1">
        <f t="shared" si="1"/>
        <v>46</v>
      </c>
      <c r="H64" s="1">
        <f t="shared" si="1"/>
        <v>27</v>
      </c>
      <c r="I64" s="1">
        <f t="shared" si="1"/>
        <v>24</v>
      </c>
      <c r="J64" s="1">
        <f t="shared" si="1"/>
        <v>28</v>
      </c>
      <c r="K64" s="1">
        <f t="shared" si="1"/>
        <v>24</v>
      </c>
      <c r="L64" s="1">
        <f>SUM(L2:L63)</f>
        <v>25</v>
      </c>
      <c r="M64" s="1">
        <f t="shared" ref="M64:U64" si="2">SUM(M2:M63)</f>
        <v>41</v>
      </c>
      <c r="N64" s="1">
        <f t="shared" si="2"/>
        <v>42</v>
      </c>
      <c r="O64" s="1">
        <f t="shared" si="2"/>
        <v>52</v>
      </c>
      <c r="P64" s="1">
        <f t="shared" si="2"/>
        <v>42</v>
      </c>
      <c r="Q64" s="1">
        <f t="shared" si="2"/>
        <v>52</v>
      </c>
      <c r="R64" s="1">
        <f t="shared" si="2"/>
        <v>52</v>
      </c>
      <c r="S64" s="1">
        <f t="shared" si="2"/>
        <v>47</v>
      </c>
      <c r="T64" s="1">
        <f t="shared" si="2"/>
        <v>1</v>
      </c>
      <c r="U64" s="1">
        <f t="shared" si="2"/>
        <v>49</v>
      </c>
    </row>
    <row r="65" spans="1:7" ht="14.45" customHeight="1"/>
    <row r="66" spans="1:7" ht="14.45" customHeight="1">
      <c r="A66" s="117" t="s">
        <v>94</v>
      </c>
      <c r="B66" s="117"/>
      <c r="C66" s="117"/>
      <c r="D66" s="117"/>
      <c r="E66" s="117"/>
    </row>
    <row r="67" spans="1:7" ht="14.45" customHeight="1">
      <c r="A67" s="31" t="s">
        <v>95</v>
      </c>
      <c r="B67" s="30"/>
      <c r="C67" s="30"/>
      <c r="D67" s="30"/>
      <c r="E67" s="30"/>
    </row>
    <row r="68" spans="1:7" ht="15" customHeight="1">
      <c r="A68" s="106" t="s">
        <v>96</v>
      </c>
      <c r="B68" s="106"/>
      <c r="C68" s="106"/>
      <c r="D68" s="106"/>
      <c r="E68" s="106"/>
      <c r="F68" s="106"/>
      <c r="G68" s="106"/>
    </row>
    <row r="69" spans="1:7" ht="15" customHeight="1">
      <c r="A69" s="106"/>
      <c r="B69" s="106"/>
      <c r="C69" s="106"/>
      <c r="D69" s="106"/>
      <c r="E69" s="106"/>
      <c r="F69" s="106"/>
      <c r="G69" s="106"/>
    </row>
    <row r="70" spans="1:7" ht="15" customHeight="1">
      <c r="A70" s="107"/>
      <c r="B70" s="107"/>
      <c r="C70" s="107"/>
      <c r="D70" s="107"/>
      <c r="E70" s="107"/>
      <c r="F70" s="107"/>
      <c r="G70" s="107"/>
    </row>
    <row r="71" spans="1:7" ht="15" customHeight="1">
      <c r="A71" s="108" t="s">
        <v>97</v>
      </c>
      <c r="B71" s="109"/>
      <c r="C71" s="109"/>
      <c r="D71" s="109"/>
      <c r="E71" s="109"/>
      <c r="F71" s="109"/>
      <c r="G71" s="110"/>
    </row>
    <row r="72" spans="1:7" ht="15" customHeight="1">
      <c r="A72" s="111"/>
      <c r="B72" s="112"/>
      <c r="C72" s="112"/>
      <c r="D72" s="112"/>
      <c r="E72" s="112"/>
      <c r="F72" s="112"/>
      <c r="G72" s="113"/>
    </row>
    <row r="73" spans="1:7" ht="15" customHeight="1">
      <c r="A73" s="111"/>
      <c r="B73" s="112"/>
      <c r="C73" s="112"/>
      <c r="D73" s="112"/>
      <c r="E73" s="112"/>
      <c r="F73" s="112"/>
      <c r="G73" s="113"/>
    </row>
    <row r="74" spans="1:7" ht="15" customHeight="1">
      <c r="A74" s="114"/>
      <c r="B74" s="115"/>
      <c r="C74" s="115"/>
      <c r="D74" s="115"/>
      <c r="E74" s="115"/>
      <c r="F74" s="115"/>
      <c r="G74" s="116"/>
    </row>
    <row r="75" spans="1:7" ht="15" customHeight="1">
      <c r="A75" s="108" t="s">
        <v>98</v>
      </c>
      <c r="B75" s="109"/>
      <c r="C75" s="109"/>
      <c r="D75" s="109"/>
      <c r="E75" s="109"/>
      <c r="F75" s="109"/>
      <c r="G75" s="110"/>
    </row>
    <row r="76" spans="1:7" ht="15" customHeight="1">
      <c r="A76" s="111"/>
      <c r="B76" s="112"/>
      <c r="C76" s="112"/>
      <c r="D76" s="112"/>
      <c r="E76" s="112"/>
      <c r="F76" s="112"/>
      <c r="G76" s="113"/>
    </row>
    <row r="77" spans="1:7" ht="15" customHeight="1">
      <c r="A77" s="111"/>
      <c r="B77" s="112"/>
      <c r="C77" s="112"/>
      <c r="D77" s="112"/>
      <c r="E77" s="112"/>
      <c r="F77" s="112"/>
      <c r="G77" s="113"/>
    </row>
    <row r="78" spans="1:7" ht="15" customHeight="1">
      <c r="A78" s="114"/>
      <c r="B78" s="115"/>
      <c r="C78" s="115"/>
      <c r="D78" s="115"/>
      <c r="E78" s="115"/>
      <c r="F78" s="115"/>
      <c r="G78" s="116"/>
    </row>
    <row r="79" spans="1:7" ht="15" customHeight="1">
      <c r="A79" s="108" t="s">
        <v>99</v>
      </c>
      <c r="B79" s="109"/>
      <c r="C79" s="109"/>
      <c r="D79" s="109"/>
      <c r="E79" s="109"/>
      <c r="F79" s="109"/>
      <c r="G79" s="110"/>
    </row>
    <row r="80" spans="1:7" ht="15" customHeight="1">
      <c r="A80" s="111"/>
      <c r="B80" s="112"/>
      <c r="C80" s="112"/>
      <c r="D80" s="112"/>
      <c r="E80" s="112"/>
      <c r="F80" s="112"/>
      <c r="G80" s="113"/>
    </row>
    <row r="81" spans="1:7" ht="15" customHeight="1">
      <c r="A81" s="111"/>
      <c r="B81" s="112"/>
      <c r="C81" s="112"/>
      <c r="D81" s="112"/>
      <c r="E81" s="112"/>
      <c r="F81" s="112"/>
      <c r="G81" s="113"/>
    </row>
    <row r="82" spans="1:7" ht="15" customHeight="1">
      <c r="A82" s="114"/>
      <c r="B82" s="115"/>
      <c r="C82" s="115"/>
      <c r="D82" s="115"/>
      <c r="E82" s="115"/>
      <c r="F82" s="115"/>
      <c r="G82" s="116"/>
    </row>
    <row r="83" spans="1:7" ht="15" customHeight="1">
      <c r="A83" s="97" t="s">
        <v>100</v>
      </c>
      <c r="B83" s="98"/>
      <c r="C83" s="98"/>
      <c r="D83" s="98"/>
      <c r="E83" s="98"/>
      <c r="F83" s="98"/>
      <c r="G83" s="99"/>
    </row>
    <row r="84" spans="1:7" ht="15" customHeight="1">
      <c r="A84" s="100"/>
      <c r="B84" s="101"/>
      <c r="C84" s="101"/>
      <c r="D84" s="101"/>
      <c r="E84" s="101"/>
      <c r="F84" s="101"/>
      <c r="G84" s="102"/>
    </row>
    <row r="85" spans="1:7" ht="15" customHeight="1">
      <c r="A85" s="100"/>
      <c r="B85" s="101"/>
      <c r="C85" s="101"/>
      <c r="D85" s="101"/>
      <c r="E85" s="101"/>
      <c r="F85" s="101"/>
      <c r="G85" s="102"/>
    </row>
    <row r="86" spans="1:7" ht="15" customHeight="1">
      <c r="A86" s="103"/>
      <c r="B86" s="104"/>
      <c r="C86" s="104"/>
      <c r="D86" s="104"/>
      <c r="E86" s="104"/>
      <c r="F86" s="104"/>
      <c r="G86" s="105"/>
    </row>
    <row r="87" spans="1:7" ht="14.25" customHeight="1">
      <c r="A87" s="95" t="s">
        <v>101</v>
      </c>
      <c r="B87" s="95"/>
      <c r="C87" s="95"/>
      <c r="D87" s="95"/>
      <c r="E87" s="95"/>
      <c r="F87" s="95"/>
      <c r="G87" s="95"/>
    </row>
    <row r="88" spans="1:7" ht="14.25" customHeight="1">
      <c r="A88" s="96"/>
      <c r="B88" s="96"/>
      <c r="C88" s="96"/>
      <c r="D88" s="96"/>
      <c r="E88" s="96"/>
      <c r="F88" s="96"/>
      <c r="G88" s="96"/>
    </row>
    <row r="89" spans="1:7" ht="14.25" customHeight="1">
      <c r="A89" s="96"/>
      <c r="B89" s="96"/>
      <c r="C89" s="96"/>
      <c r="D89" s="96"/>
      <c r="E89" s="96"/>
      <c r="F89" s="96"/>
      <c r="G89" s="96"/>
    </row>
    <row r="90" spans="1:7">
      <c r="A90" s="5" t="s">
        <v>102</v>
      </c>
      <c r="B90" s="5" t="s">
        <v>103</v>
      </c>
      <c r="C90" s="5"/>
      <c r="D90" s="5"/>
      <c r="E90" s="5"/>
    </row>
    <row r="91" spans="1:7">
      <c r="A91" s="40" t="s">
        <v>91</v>
      </c>
      <c r="B91" s="41">
        <v>1</v>
      </c>
    </row>
    <row r="92" spans="1:7">
      <c r="A92" s="42" t="s">
        <v>4</v>
      </c>
      <c r="B92" s="43">
        <v>5</v>
      </c>
    </row>
    <row r="93" spans="1:7">
      <c r="A93" s="44" t="s">
        <v>82</v>
      </c>
      <c r="B93" s="43">
        <v>24</v>
      </c>
    </row>
    <row r="94" spans="1:7">
      <c r="A94" s="44" t="s">
        <v>84</v>
      </c>
      <c r="B94" s="43">
        <v>24</v>
      </c>
    </row>
    <row r="95" spans="1:7">
      <c r="A95" s="44" t="s">
        <v>86</v>
      </c>
      <c r="B95" s="43">
        <v>24</v>
      </c>
    </row>
    <row r="96" spans="1:7">
      <c r="A96" s="44" t="s">
        <v>87</v>
      </c>
      <c r="B96" s="43">
        <v>25</v>
      </c>
    </row>
    <row r="97" spans="1:2">
      <c r="A97" s="44" t="s">
        <v>83</v>
      </c>
      <c r="B97" s="43">
        <v>27</v>
      </c>
    </row>
    <row r="98" spans="1:2">
      <c r="A98" s="44" t="s">
        <v>85</v>
      </c>
      <c r="B98" s="43">
        <v>27</v>
      </c>
    </row>
    <row r="99" spans="1:2">
      <c r="A99" s="42" t="s">
        <v>3</v>
      </c>
      <c r="B99" s="43">
        <v>33</v>
      </c>
    </row>
    <row r="100" spans="1:2">
      <c r="A100" s="44" t="s">
        <v>80</v>
      </c>
      <c r="B100" s="43">
        <v>35</v>
      </c>
    </row>
    <row r="101" spans="1:2">
      <c r="A101" s="44" t="s">
        <v>81</v>
      </c>
      <c r="B101" s="43">
        <v>37</v>
      </c>
    </row>
    <row r="102" spans="1:2">
      <c r="A102" s="42" t="s">
        <v>5</v>
      </c>
      <c r="B102" s="43">
        <v>41</v>
      </c>
    </row>
    <row r="103" spans="1:2">
      <c r="A103" s="42" t="s">
        <v>6</v>
      </c>
      <c r="B103" s="43">
        <v>42</v>
      </c>
    </row>
    <row r="104" spans="1:2">
      <c r="A104" s="42" t="s">
        <v>88</v>
      </c>
      <c r="B104" s="43">
        <v>42</v>
      </c>
    </row>
    <row r="105" spans="1:2">
      <c r="A105" s="42" t="s">
        <v>2</v>
      </c>
      <c r="B105" s="43">
        <v>46</v>
      </c>
    </row>
    <row r="106" spans="1:2">
      <c r="A106" s="42" t="s">
        <v>90</v>
      </c>
      <c r="B106" s="43">
        <v>47</v>
      </c>
    </row>
    <row r="107" spans="1:2">
      <c r="A107" s="42" t="s">
        <v>92</v>
      </c>
      <c r="B107" s="43">
        <v>49</v>
      </c>
    </row>
    <row r="108" spans="1:2">
      <c r="A108" s="42" t="s">
        <v>7</v>
      </c>
      <c r="B108" s="43">
        <v>52</v>
      </c>
    </row>
    <row r="109" spans="1:2">
      <c r="A109" s="42" t="s">
        <v>89</v>
      </c>
      <c r="B109" s="43">
        <v>52</v>
      </c>
    </row>
    <row r="110" spans="1:2">
      <c r="A110" s="42" t="s">
        <v>10</v>
      </c>
      <c r="B110" s="43">
        <v>52</v>
      </c>
    </row>
  </sheetData>
  <autoFilter ref="A1:V64" xr:uid="{00000000-0001-0000-0000-000000000000}"/>
  <mergeCells count="7">
    <mergeCell ref="A87:G89"/>
    <mergeCell ref="A83:G86"/>
    <mergeCell ref="A66:E66"/>
    <mergeCell ref="A68:G70"/>
    <mergeCell ref="A71:G74"/>
    <mergeCell ref="A79:G82"/>
    <mergeCell ref="A75:G78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6E20-A5AF-45CB-8D1F-B590993C38F4}">
  <dimension ref="A1:U63"/>
  <sheetViews>
    <sheetView topLeftCell="A58" workbookViewId="0"/>
  </sheetViews>
  <sheetFormatPr defaultColWidth="8.7109375" defaultRowHeight="14.45"/>
  <sheetData>
    <row r="1" spans="1:21">
      <c r="A1" s="2" t="s">
        <v>0</v>
      </c>
      <c r="B1" s="48" t="s">
        <v>80</v>
      </c>
      <c r="C1" s="48" t="s">
        <v>81</v>
      </c>
      <c r="D1" s="48" t="s">
        <v>82</v>
      </c>
      <c r="E1" s="46" t="s">
        <v>4</v>
      </c>
      <c r="F1" s="46" t="s">
        <v>3</v>
      </c>
      <c r="G1" s="46" t="s">
        <v>2</v>
      </c>
      <c r="H1" s="45" t="s">
        <v>83</v>
      </c>
      <c r="I1" s="45" t="s">
        <v>84</v>
      </c>
      <c r="J1" s="45" t="s">
        <v>85</v>
      </c>
      <c r="K1" s="45" t="s">
        <v>86</v>
      </c>
      <c r="L1" s="45" t="s">
        <v>87</v>
      </c>
      <c r="M1" s="46" t="s">
        <v>5</v>
      </c>
      <c r="N1" s="46" t="s">
        <v>6</v>
      </c>
      <c r="O1" s="47" t="s">
        <v>7</v>
      </c>
      <c r="P1" s="46" t="s">
        <v>88</v>
      </c>
      <c r="Q1" s="47" t="s">
        <v>89</v>
      </c>
      <c r="R1" s="47" t="s">
        <v>10</v>
      </c>
      <c r="S1" s="47" t="s">
        <v>90</v>
      </c>
      <c r="T1" s="47" t="s">
        <v>91</v>
      </c>
      <c r="U1" s="47" t="s">
        <v>92</v>
      </c>
    </row>
    <row r="2" spans="1:21">
      <c r="A2" s="49" t="s">
        <v>14</v>
      </c>
      <c r="B2" s="19">
        <v>1</v>
      </c>
      <c r="C2" s="19">
        <v>1</v>
      </c>
      <c r="D2" s="19">
        <v>1</v>
      </c>
      <c r="E2" s="32">
        <v>0</v>
      </c>
      <c r="F2" s="32">
        <v>1</v>
      </c>
      <c r="G2" s="32">
        <v>1</v>
      </c>
      <c r="H2" s="19">
        <v>1</v>
      </c>
      <c r="I2" s="19">
        <v>1</v>
      </c>
      <c r="J2" s="19">
        <v>0</v>
      </c>
      <c r="K2" s="19">
        <v>1</v>
      </c>
      <c r="L2" s="19">
        <v>1</v>
      </c>
      <c r="M2" s="32">
        <v>1</v>
      </c>
      <c r="N2" s="32">
        <v>1</v>
      </c>
      <c r="O2" s="32">
        <v>1</v>
      </c>
      <c r="P2" s="32">
        <v>1</v>
      </c>
      <c r="Q2" s="32">
        <v>1</v>
      </c>
      <c r="R2" s="32">
        <v>1</v>
      </c>
      <c r="S2" s="32">
        <v>1</v>
      </c>
      <c r="T2" s="32">
        <v>0</v>
      </c>
      <c r="U2" s="32">
        <v>1</v>
      </c>
    </row>
    <row r="3" spans="1:21">
      <c r="A3" s="49" t="s">
        <v>19</v>
      </c>
      <c r="B3" s="19">
        <v>1</v>
      </c>
      <c r="C3" s="19">
        <v>1</v>
      </c>
      <c r="D3" s="19">
        <v>1</v>
      </c>
      <c r="E3" s="32">
        <v>0</v>
      </c>
      <c r="F3" s="32">
        <v>1</v>
      </c>
      <c r="G3" s="32">
        <v>1</v>
      </c>
      <c r="H3" s="19">
        <v>1</v>
      </c>
      <c r="I3" s="19">
        <v>1</v>
      </c>
      <c r="J3" s="19">
        <v>0</v>
      </c>
      <c r="K3" s="19">
        <v>1</v>
      </c>
      <c r="L3" s="19">
        <v>1</v>
      </c>
      <c r="M3" s="32">
        <v>1</v>
      </c>
      <c r="N3" s="32">
        <v>1</v>
      </c>
      <c r="O3" s="32">
        <v>1</v>
      </c>
      <c r="P3" s="32">
        <v>1</v>
      </c>
      <c r="Q3" s="32">
        <v>1</v>
      </c>
      <c r="R3" s="32">
        <v>1</v>
      </c>
      <c r="S3" s="32">
        <v>1</v>
      </c>
      <c r="T3" s="32">
        <v>0</v>
      </c>
      <c r="U3" s="32">
        <v>1</v>
      </c>
    </row>
    <row r="4" spans="1:21">
      <c r="A4" s="50" t="s">
        <v>20</v>
      </c>
      <c r="B4" s="19">
        <v>0</v>
      </c>
      <c r="C4" s="19">
        <v>0</v>
      </c>
      <c r="D4" s="19">
        <v>0</v>
      </c>
      <c r="E4" s="32">
        <v>0</v>
      </c>
      <c r="F4" s="32">
        <v>0</v>
      </c>
      <c r="G4" s="32">
        <v>1</v>
      </c>
      <c r="H4" s="19">
        <v>0</v>
      </c>
      <c r="I4" s="19">
        <v>0</v>
      </c>
      <c r="J4" s="19">
        <v>1</v>
      </c>
      <c r="K4" s="19">
        <v>0</v>
      </c>
      <c r="L4" s="19">
        <v>0</v>
      </c>
      <c r="M4" s="32">
        <v>1</v>
      </c>
      <c r="N4" s="32">
        <v>1</v>
      </c>
      <c r="O4" s="32">
        <v>1</v>
      </c>
      <c r="P4" s="32">
        <v>0</v>
      </c>
      <c r="Q4" s="32">
        <v>1</v>
      </c>
      <c r="R4" s="32">
        <v>1</v>
      </c>
      <c r="S4" s="32">
        <v>1</v>
      </c>
      <c r="T4" s="32">
        <v>0</v>
      </c>
      <c r="U4" s="32">
        <v>1</v>
      </c>
    </row>
    <row r="5" spans="1:21">
      <c r="A5" s="50" t="s">
        <v>21</v>
      </c>
      <c r="B5" s="19">
        <v>1</v>
      </c>
      <c r="C5" s="19">
        <v>1</v>
      </c>
      <c r="D5" s="19">
        <v>1</v>
      </c>
      <c r="E5" s="32">
        <v>1</v>
      </c>
      <c r="F5" s="32">
        <v>0</v>
      </c>
      <c r="G5" s="32">
        <v>1</v>
      </c>
      <c r="H5" s="19">
        <v>1</v>
      </c>
      <c r="I5" s="19">
        <v>1</v>
      </c>
      <c r="J5" s="19">
        <v>0</v>
      </c>
      <c r="K5" s="19">
        <v>1</v>
      </c>
      <c r="L5" s="19">
        <v>1</v>
      </c>
      <c r="M5" s="32">
        <v>1</v>
      </c>
      <c r="N5" s="32">
        <v>1</v>
      </c>
      <c r="O5" s="32">
        <v>1</v>
      </c>
      <c r="P5" s="32">
        <v>0</v>
      </c>
      <c r="Q5" s="32">
        <v>1</v>
      </c>
      <c r="R5" s="32">
        <v>1</v>
      </c>
      <c r="S5" s="32">
        <v>1</v>
      </c>
      <c r="T5" s="32">
        <v>0</v>
      </c>
      <c r="U5" s="32">
        <v>1</v>
      </c>
    </row>
    <row r="6" spans="1:21">
      <c r="A6" s="50" t="s">
        <v>22</v>
      </c>
      <c r="B6" s="19">
        <v>1</v>
      </c>
      <c r="C6" s="19">
        <v>1</v>
      </c>
      <c r="D6" s="19">
        <v>1</v>
      </c>
      <c r="E6" s="32">
        <v>0</v>
      </c>
      <c r="F6" s="32">
        <v>1</v>
      </c>
      <c r="G6" s="32">
        <v>1</v>
      </c>
      <c r="H6" s="19">
        <v>1</v>
      </c>
      <c r="I6" s="19">
        <v>1</v>
      </c>
      <c r="J6" s="36">
        <v>1</v>
      </c>
      <c r="K6" s="19">
        <v>1</v>
      </c>
      <c r="L6" s="19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0</v>
      </c>
      <c r="U6" s="32">
        <v>1</v>
      </c>
    </row>
    <row r="7" spans="1:21">
      <c r="A7" s="50" t="s">
        <v>23</v>
      </c>
      <c r="B7" s="19">
        <v>1</v>
      </c>
      <c r="C7" s="19">
        <v>1</v>
      </c>
      <c r="D7" s="19">
        <v>1</v>
      </c>
      <c r="E7" s="32">
        <v>1</v>
      </c>
      <c r="F7" s="32">
        <v>1</v>
      </c>
      <c r="G7" s="32">
        <v>1</v>
      </c>
      <c r="H7" s="19">
        <v>1</v>
      </c>
      <c r="I7" s="19">
        <v>1</v>
      </c>
      <c r="J7" s="19">
        <v>0</v>
      </c>
      <c r="K7" s="19">
        <v>1</v>
      </c>
      <c r="L7" s="19">
        <v>1</v>
      </c>
      <c r="M7" s="32">
        <v>1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0</v>
      </c>
      <c r="U7" s="32">
        <v>1</v>
      </c>
    </row>
    <row r="8" spans="1:21">
      <c r="A8" s="50" t="s">
        <v>24</v>
      </c>
      <c r="B8" s="19">
        <v>0</v>
      </c>
      <c r="C8" s="19">
        <v>0</v>
      </c>
      <c r="D8" s="19">
        <v>0</v>
      </c>
      <c r="E8" s="32">
        <v>0</v>
      </c>
      <c r="F8" s="32">
        <v>0</v>
      </c>
      <c r="G8" s="32">
        <v>1</v>
      </c>
      <c r="H8" s="19">
        <v>0</v>
      </c>
      <c r="I8" s="19">
        <v>0</v>
      </c>
      <c r="J8" s="19">
        <v>1</v>
      </c>
      <c r="K8" s="19">
        <v>0</v>
      </c>
      <c r="L8" s="19">
        <v>0</v>
      </c>
      <c r="M8" s="32">
        <v>1</v>
      </c>
      <c r="N8" s="32">
        <v>1</v>
      </c>
      <c r="O8" s="32">
        <v>1</v>
      </c>
      <c r="P8" s="32">
        <v>0</v>
      </c>
      <c r="Q8" s="32">
        <v>1</v>
      </c>
      <c r="R8" s="32">
        <v>1</v>
      </c>
      <c r="S8" s="32">
        <v>1</v>
      </c>
      <c r="T8" s="32">
        <v>0</v>
      </c>
      <c r="U8" s="32">
        <v>1</v>
      </c>
    </row>
    <row r="9" spans="1:21">
      <c r="A9" s="50" t="s">
        <v>25</v>
      </c>
      <c r="B9" s="19">
        <v>1</v>
      </c>
      <c r="C9" s="19">
        <v>1</v>
      </c>
      <c r="D9" s="19">
        <v>1</v>
      </c>
      <c r="E9" s="32">
        <v>0</v>
      </c>
      <c r="F9" s="32">
        <v>1</v>
      </c>
      <c r="G9" s="32">
        <v>1</v>
      </c>
      <c r="H9" s="19">
        <v>1</v>
      </c>
      <c r="I9" s="19">
        <v>1</v>
      </c>
      <c r="J9" s="19">
        <v>0</v>
      </c>
      <c r="K9" s="19">
        <v>1</v>
      </c>
      <c r="L9" s="19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2">
        <v>1</v>
      </c>
      <c r="T9" s="32">
        <v>0</v>
      </c>
      <c r="U9" s="32">
        <v>1</v>
      </c>
    </row>
    <row r="10" spans="1:21">
      <c r="A10" s="50" t="s">
        <v>26</v>
      </c>
      <c r="B10" s="19">
        <v>1</v>
      </c>
      <c r="C10" s="19">
        <v>1</v>
      </c>
      <c r="D10" s="19">
        <v>1</v>
      </c>
      <c r="E10" s="32">
        <v>0</v>
      </c>
      <c r="F10" s="32">
        <v>1</v>
      </c>
      <c r="G10" s="32">
        <v>1</v>
      </c>
      <c r="H10" s="19">
        <v>1</v>
      </c>
      <c r="I10" s="19">
        <v>1</v>
      </c>
      <c r="J10" s="19">
        <v>0</v>
      </c>
      <c r="K10" s="19">
        <v>1</v>
      </c>
      <c r="L10" s="19">
        <v>1</v>
      </c>
      <c r="M10" s="32">
        <v>1</v>
      </c>
      <c r="N10" s="32">
        <v>1</v>
      </c>
      <c r="O10" s="32">
        <v>1</v>
      </c>
      <c r="P10" s="32">
        <v>1</v>
      </c>
      <c r="Q10" s="32">
        <v>1</v>
      </c>
      <c r="R10" s="32">
        <v>1</v>
      </c>
      <c r="S10" s="32">
        <v>1</v>
      </c>
      <c r="T10" s="32">
        <v>0</v>
      </c>
      <c r="U10" s="32">
        <v>1</v>
      </c>
    </row>
    <row r="11" spans="1:21">
      <c r="A11" s="51" t="s">
        <v>27</v>
      </c>
      <c r="B11" s="19">
        <v>1</v>
      </c>
      <c r="C11" s="19">
        <v>1</v>
      </c>
      <c r="D11" s="19">
        <v>1</v>
      </c>
      <c r="E11" s="32">
        <v>0</v>
      </c>
      <c r="F11" s="32">
        <v>0</v>
      </c>
      <c r="G11" s="32">
        <v>1</v>
      </c>
      <c r="H11" s="19">
        <v>1</v>
      </c>
      <c r="I11" s="19">
        <v>1</v>
      </c>
      <c r="J11" s="19">
        <v>0</v>
      </c>
      <c r="K11" s="19">
        <v>1</v>
      </c>
      <c r="L11" s="19">
        <v>1</v>
      </c>
      <c r="M11" s="32">
        <v>1</v>
      </c>
      <c r="N11" s="32">
        <v>1</v>
      </c>
      <c r="O11" s="32">
        <v>1</v>
      </c>
      <c r="P11" s="32">
        <v>1</v>
      </c>
      <c r="Q11" s="32">
        <v>1</v>
      </c>
      <c r="R11" s="32">
        <v>1</v>
      </c>
      <c r="S11" s="32">
        <v>0</v>
      </c>
      <c r="T11" s="32">
        <v>0</v>
      </c>
      <c r="U11" s="32">
        <v>0</v>
      </c>
    </row>
    <row r="12" spans="1:21" ht="26.1">
      <c r="A12" s="51" t="s">
        <v>28</v>
      </c>
      <c r="B12" s="19">
        <v>1</v>
      </c>
      <c r="C12" s="19">
        <v>1</v>
      </c>
      <c r="D12" s="19">
        <v>1</v>
      </c>
      <c r="E12" s="32">
        <v>0</v>
      </c>
      <c r="F12" s="32">
        <v>1</v>
      </c>
      <c r="G12" s="32">
        <v>1</v>
      </c>
      <c r="H12" s="19">
        <v>1</v>
      </c>
      <c r="I12" s="19">
        <v>1</v>
      </c>
      <c r="J12" s="19">
        <v>0</v>
      </c>
      <c r="K12" s="19">
        <v>1</v>
      </c>
      <c r="L12" s="19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>
        <v>1</v>
      </c>
      <c r="S12" s="32">
        <v>1</v>
      </c>
      <c r="T12" s="32">
        <v>0</v>
      </c>
      <c r="U12" s="32">
        <v>1</v>
      </c>
    </row>
    <row r="13" spans="1:21">
      <c r="A13" s="51" t="s">
        <v>29</v>
      </c>
      <c r="B13" s="19">
        <v>1</v>
      </c>
      <c r="C13" s="19">
        <v>1</v>
      </c>
      <c r="D13" s="19">
        <v>1</v>
      </c>
      <c r="E13" s="32">
        <v>1</v>
      </c>
      <c r="F13" s="32">
        <v>1</v>
      </c>
      <c r="G13" s="32">
        <v>1</v>
      </c>
      <c r="H13" s="19">
        <v>1</v>
      </c>
      <c r="I13" s="19">
        <v>1</v>
      </c>
      <c r="J13" s="19">
        <v>0</v>
      </c>
      <c r="K13" s="19">
        <v>1</v>
      </c>
      <c r="L13" s="19">
        <v>1</v>
      </c>
      <c r="M13" s="32">
        <v>1</v>
      </c>
      <c r="N13" s="32">
        <v>1</v>
      </c>
      <c r="O13" s="32">
        <v>1</v>
      </c>
      <c r="P13" s="32">
        <v>1</v>
      </c>
      <c r="Q13" s="32">
        <v>1</v>
      </c>
      <c r="R13" s="32">
        <v>1</v>
      </c>
      <c r="S13" s="32">
        <v>0</v>
      </c>
      <c r="T13" s="32">
        <v>0</v>
      </c>
      <c r="U13" s="39">
        <v>1</v>
      </c>
    </row>
    <row r="14" spans="1:21" ht="26.1">
      <c r="A14" s="51" t="s">
        <v>30</v>
      </c>
      <c r="B14" s="19">
        <v>1</v>
      </c>
      <c r="C14" s="19">
        <v>1</v>
      </c>
      <c r="D14" s="19">
        <v>1</v>
      </c>
      <c r="E14" s="36">
        <v>1</v>
      </c>
      <c r="F14" s="32">
        <v>1</v>
      </c>
      <c r="G14" s="32">
        <v>1</v>
      </c>
      <c r="H14" s="19">
        <v>1</v>
      </c>
      <c r="I14" s="19">
        <v>1</v>
      </c>
      <c r="J14" s="19">
        <v>0</v>
      </c>
      <c r="K14" s="19">
        <v>1</v>
      </c>
      <c r="L14" s="19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9">
        <v>1</v>
      </c>
      <c r="U14" s="32">
        <v>1</v>
      </c>
    </row>
    <row r="15" spans="1:21">
      <c r="A15" s="51" t="s">
        <v>31</v>
      </c>
      <c r="B15" s="19">
        <v>1</v>
      </c>
      <c r="C15" s="19">
        <v>1</v>
      </c>
      <c r="D15" s="19">
        <v>1</v>
      </c>
      <c r="E15" s="32">
        <v>0</v>
      </c>
      <c r="F15" s="32">
        <v>0</v>
      </c>
      <c r="G15" s="32">
        <v>0</v>
      </c>
      <c r="H15" s="19">
        <v>1</v>
      </c>
      <c r="I15" s="19">
        <v>1</v>
      </c>
      <c r="J15" s="19">
        <v>0</v>
      </c>
      <c r="K15" s="19">
        <v>1</v>
      </c>
      <c r="L15" s="19">
        <v>1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</row>
    <row r="16" spans="1:21" ht="26.1">
      <c r="A16" s="51" t="s">
        <v>32</v>
      </c>
      <c r="B16" s="19">
        <v>1</v>
      </c>
      <c r="C16" s="19">
        <v>1</v>
      </c>
      <c r="D16" s="19">
        <v>1</v>
      </c>
      <c r="E16" s="32">
        <v>0</v>
      </c>
      <c r="F16" s="32">
        <v>0</v>
      </c>
      <c r="G16" s="32">
        <v>0</v>
      </c>
      <c r="H16" s="19">
        <v>1</v>
      </c>
      <c r="I16" s="19">
        <v>1</v>
      </c>
      <c r="J16" s="19">
        <v>1</v>
      </c>
      <c r="K16" s="19">
        <v>1</v>
      </c>
      <c r="L16" s="19">
        <v>1</v>
      </c>
      <c r="M16" s="32">
        <v>0</v>
      </c>
      <c r="N16" s="32">
        <v>0</v>
      </c>
      <c r="O16" s="32">
        <v>1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</row>
    <row r="17" spans="1:21" ht="26.1">
      <c r="A17" s="51" t="s">
        <v>33</v>
      </c>
      <c r="B17" s="19">
        <v>1</v>
      </c>
      <c r="C17" s="19">
        <v>1</v>
      </c>
      <c r="D17" s="19">
        <v>1</v>
      </c>
      <c r="E17" s="32">
        <v>0</v>
      </c>
      <c r="F17" s="32">
        <v>1</v>
      </c>
      <c r="G17" s="32">
        <v>1</v>
      </c>
      <c r="H17" s="19">
        <v>1</v>
      </c>
      <c r="I17" s="19">
        <v>1</v>
      </c>
      <c r="J17" s="19">
        <v>0</v>
      </c>
      <c r="K17" s="19">
        <v>1</v>
      </c>
      <c r="L17" s="19">
        <v>1</v>
      </c>
      <c r="M17" s="32">
        <v>1</v>
      </c>
      <c r="N17" s="32">
        <v>1</v>
      </c>
      <c r="O17" s="32">
        <v>1</v>
      </c>
      <c r="P17" s="32">
        <v>1</v>
      </c>
      <c r="Q17" s="32">
        <v>1</v>
      </c>
      <c r="R17" s="32">
        <v>1</v>
      </c>
      <c r="S17" s="32">
        <v>1</v>
      </c>
      <c r="T17" s="32">
        <v>0</v>
      </c>
      <c r="U17" s="32">
        <v>1</v>
      </c>
    </row>
    <row r="18" spans="1:21">
      <c r="A18" s="51" t="s">
        <v>34</v>
      </c>
      <c r="B18" s="19">
        <v>1</v>
      </c>
      <c r="C18" s="19">
        <v>1</v>
      </c>
      <c r="D18" s="19">
        <v>1</v>
      </c>
      <c r="E18" s="32">
        <v>0</v>
      </c>
      <c r="F18" s="32">
        <v>1</v>
      </c>
      <c r="G18" s="32">
        <v>1</v>
      </c>
      <c r="H18" s="19">
        <v>1</v>
      </c>
      <c r="I18" s="19">
        <v>1</v>
      </c>
      <c r="J18" s="19">
        <v>0</v>
      </c>
      <c r="K18" s="19">
        <v>1</v>
      </c>
      <c r="L18" s="19">
        <v>1</v>
      </c>
      <c r="M18" s="32">
        <v>1</v>
      </c>
      <c r="N18" s="32">
        <v>1</v>
      </c>
      <c r="O18" s="32">
        <v>1</v>
      </c>
      <c r="P18" s="32">
        <v>1</v>
      </c>
      <c r="Q18" s="32">
        <v>1</v>
      </c>
      <c r="R18" s="32">
        <v>1</v>
      </c>
      <c r="S18" s="32">
        <v>0</v>
      </c>
      <c r="T18" s="32">
        <v>0</v>
      </c>
      <c r="U18" s="32">
        <v>0</v>
      </c>
    </row>
    <row r="19" spans="1:21" ht="26.1">
      <c r="A19" s="51" t="s">
        <v>35</v>
      </c>
      <c r="B19" s="19">
        <v>1</v>
      </c>
      <c r="C19" s="19">
        <v>1</v>
      </c>
      <c r="D19" s="19">
        <v>1</v>
      </c>
      <c r="E19" s="32">
        <v>0</v>
      </c>
      <c r="F19" s="32">
        <v>1</v>
      </c>
      <c r="G19" s="32">
        <v>1</v>
      </c>
      <c r="H19" s="19">
        <v>1</v>
      </c>
      <c r="I19" s="19">
        <v>1</v>
      </c>
      <c r="J19" s="19">
        <v>0</v>
      </c>
      <c r="K19" s="19">
        <v>1</v>
      </c>
      <c r="L19" s="19">
        <v>1</v>
      </c>
      <c r="M19" s="32">
        <v>1</v>
      </c>
      <c r="N19" s="32">
        <v>1</v>
      </c>
      <c r="O19" s="32">
        <v>1</v>
      </c>
      <c r="P19" s="32">
        <v>1</v>
      </c>
      <c r="Q19" s="32">
        <v>1</v>
      </c>
      <c r="R19" s="32">
        <v>1</v>
      </c>
      <c r="S19" s="32">
        <v>1</v>
      </c>
      <c r="T19" s="32">
        <v>0</v>
      </c>
      <c r="U19" s="32">
        <v>1</v>
      </c>
    </row>
    <row r="20" spans="1:21">
      <c r="A20" s="52" t="s">
        <v>36</v>
      </c>
      <c r="B20" s="19">
        <v>1</v>
      </c>
      <c r="C20" s="19">
        <v>1</v>
      </c>
      <c r="D20" s="19">
        <v>1</v>
      </c>
      <c r="E20" s="32">
        <v>0</v>
      </c>
      <c r="F20" s="32">
        <v>0</v>
      </c>
      <c r="G20" s="32">
        <v>0</v>
      </c>
      <c r="H20" s="19">
        <v>1</v>
      </c>
      <c r="I20" s="19">
        <v>1</v>
      </c>
      <c r="J20" s="19">
        <v>1</v>
      </c>
      <c r="K20" s="19">
        <v>1</v>
      </c>
      <c r="L20" s="19">
        <v>1</v>
      </c>
      <c r="M20" s="32">
        <v>0</v>
      </c>
      <c r="N20" s="32">
        <v>0</v>
      </c>
      <c r="O20" s="32">
        <v>0</v>
      </c>
      <c r="P20" s="32">
        <v>0</v>
      </c>
      <c r="Q20" s="32">
        <v>1</v>
      </c>
      <c r="R20" s="32">
        <v>1</v>
      </c>
      <c r="S20" s="32">
        <v>1</v>
      </c>
      <c r="T20" s="32">
        <v>0</v>
      </c>
      <c r="U20" s="32">
        <v>1</v>
      </c>
    </row>
    <row r="21" spans="1:21">
      <c r="A21" s="52" t="s">
        <v>37</v>
      </c>
      <c r="B21" s="19">
        <v>1</v>
      </c>
      <c r="C21" s="19">
        <v>1</v>
      </c>
      <c r="D21" s="19">
        <v>1</v>
      </c>
      <c r="E21" s="32">
        <v>0</v>
      </c>
      <c r="F21" s="32">
        <v>1</v>
      </c>
      <c r="G21" s="32">
        <v>1</v>
      </c>
      <c r="H21" s="19">
        <v>1</v>
      </c>
      <c r="I21" s="19">
        <v>1</v>
      </c>
      <c r="J21" s="19">
        <v>0</v>
      </c>
      <c r="K21" s="19">
        <v>1</v>
      </c>
      <c r="L21" s="19">
        <v>1</v>
      </c>
      <c r="M21" s="32">
        <v>1</v>
      </c>
      <c r="N21" s="32">
        <v>1</v>
      </c>
      <c r="O21" s="32">
        <v>1</v>
      </c>
      <c r="P21" s="32">
        <v>1</v>
      </c>
      <c r="Q21" s="32">
        <v>1</v>
      </c>
      <c r="R21" s="32">
        <v>1</v>
      </c>
      <c r="S21" s="32">
        <v>1</v>
      </c>
      <c r="T21" s="32">
        <v>0</v>
      </c>
      <c r="U21" s="32">
        <v>1</v>
      </c>
    </row>
    <row r="22" spans="1:21">
      <c r="A22" s="52" t="s">
        <v>38</v>
      </c>
      <c r="B22" s="19">
        <v>1</v>
      </c>
      <c r="C22" s="19">
        <v>1</v>
      </c>
      <c r="D22" s="19">
        <v>0</v>
      </c>
      <c r="E22" s="32">
        <v>0</v>
      </c>
      <c r="F22" s="32">
        <v>1</v>
      </c>
      <c r="G22" s="32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32">
        <v>1</v>
      </c>
      <c r="N22" s="32">
        <v>1</v>
      </c>
      <c r="O22" s="32">
        <v>1</v>
      </c>
      <c r="P22" s="32">
        <v>1</v>
      </c>
      <c r="Q22" s="32">
        <v>1</v>
      </c>
      <c r="R22" s="32">
        <v>1</v>
      </c>
      <c r="S22" s="32">
        <v>1</v>
      </c>
      <c r="T22" s="32">
        <v>0</v>
      </c>
      <c r="U22" s="32">
        <v>1</v>
      </c>
    </row>
    <row r="23" spans="1:21" ht="26.1">
      <c r="A23" s="52" t="s">
        <v>39</v>
      </c>
      <c r="B23" s="19">
        <v>1</v>
      </c>
      <c r="C23" s="19">
        <v>1</v>
      </c>
      <c r="D23" s="19">
        <v>0</v>
      </c>
      <c r="E23" s="32">
        <v>0</v>
      </c>
      <c r="F23" s="32">
        <v>1</v>
      </c>
      <c r="G23" s="32">
        <v>1</v>
      </c>
      <c r="H23" s="19">
        <v>0</v>
      </c>
      <c r="I23" s="19">
        <v>0</v>
      </c>
      <c r="J23" s="19">
        <v>1</v>
      </c>
      <c r="K23" s="19">
        <v>0</v>
      </c>
      <c r="L23" s="19">
        <v>0</v>
      </c>
      <c r="M23" s="32">
        <v>1</v>
      </c>
      <c r="N23" s="32">
        <v>1</v>
      </c>
      <c r="O23" s="32">
        <v>1</v>
      </c>
      <c r="P23" s="32">
        <v>1</v>
      </c>
      <c r="Q23" s="32">
        <v>1</v>
      </c>
      <c r="R23" s="32">
        <v>1</v>
      </c>
      <c r="S23" s="32">
        <v>1</v>
      </c>
      <c r="T23" s="32">
        <v>0</v>
      </c>
      <c r="U23" s="32">
        <v>1</v>
      </c>
    </row>
    <row r="24" spans="1:21">
      <c r="A24" s="53" t="s">
        <v>40</v>
      </c>
      <c r="B24" s="19">
        <v>0</v>
      </c>
      <c r="C24" s="19">
        <v>1</v>
      </c>
      <c r="D24" s="19">
        <v>0</v>
      </c>
      <c r="E24" s="32">
        <v>1</v>
      </c>
      <c r="F24" s="32">
        <v>1</v>
      </c>
      <c r="G24" s="32">
        <v>1</v>
      </c>
      <c r="H24" s="19">
        <v>0</v>
      </c>
      <c r="I24" s="19">
        <v>0</v>
      </c>
      <c r="J24" s="19">
        <v>1</v>
      </c>
      <c r="K24" s="19">
        <v>0</v>
      </c>
      <c r="L24" s="19">
        <v>1</v>
      </c>
      <c r="M24" s="32">
        <v>1</v>
      </c>
      <c r="N24" s="32">
        <v>1</v>
      </c>
      <c r="O24" s="32">
        <v>1</v>
      </c>
      <c r="P24" s="32">
        <v>1</v>
      </c>
      <c r="Q24" s="32">
        <v>1</v>
      </c>
      <c r="R24" s="32">
        <v>1</v>
      </c>
      <c r="S24" s="32">
        <v>1</v>
      </c>
      <c r="T24" s="32">
        <v>0</v>
      </c>
      <c r="U24" s="32">
        <v>1</v>
      </c>
    </row>
    <row r="25" spans="1:21">
      <c r="A25" s="53" t="s">
        <v>41</v>
      </c>
      <c r="B25" s="19">
        <v>0</v>
      </c>
      <c r="C25" s="19">
        <v>0</v>
      </c>
      <c r="D25" s="19">
        <v>0</v>
      </c>
      <c r="E25" s="32">
        <v>0</v>
      </c>
      <c r="F25" s="32">
        <v>0</v>
      </c>
      <c r="G25" s="32">
        <v>1</v>
      </c>
      <c r="H25" s="19">
        <v>0</v>
      </c>
      <c r="I25" s="19">
        <v>0</v>
      </c>
      <c r="J25" s="19">
        <v>1</v>
      </c>
      <c r="K25" s="19">
        <v>0</v>
      </c>
      <c r="L25" s="19">
        <v>0</v>
      </c>
      <c r="M25" s="32">
        <v>1</v>
      </c>
      <c r="N25" s="32">
        <v>1</v>
      </c>
      <c r="O25" s="32">
        <v>1</v>
      </c>
      <c r="P25" s="32">
        <v>1</v>
      </c>
      <c r="Q25" s="32">
        <v>1</v>
      </c>
      <c r="R25" s="32">
        <v>1</v>
      </c>
      <c r="S25" s="32">
        <v>1</v>
      </c>
      <c r="T25" s="32">
        <v>0</v>
      </c>
      <c r="U25" s="32">
        <v>1</v>
      </c>
    </row>
    <row r="26" spans="1:21">
      <c r="A26" s="53" t="s">
        <v>42</v>
      </c>
      <c r="B26" s="19">
        <v>0</v>
      </c>
      <c r="C26" s="19">
        <v>1</v>
      </c>
      <c r="D26" s="19">
        <v>0</v>
      </c>
      <c r="E26" s="32">
        <v>0</v>
      </c>
      <c r="F26" s="32">
        <v>1</v>
      </c>
      <c r="G26" s="32">
        <v>1</v>
      </c>
      <c r="H26" s="19">
        <v>0</v>
      </c>
      <c r="I26" s="19">
        <v>0</v>
      </c>
      <c r="J26" s="19">
        <v>1</v>
      </c>
      <c r="K26" s="19">
        <v>0</v>
      </c>
      <c r="L26" s="19">
        <v>0</v>
      </c>
      <c r="M26" s="32">
        <v>1</v>
      </c>
      <c r="N26" s="32">
        <v>1</v>
      </c>
      <c r="O26" s="32">
        <v>1</v>
      </c>
      <c r="P26" s="32">
        <v>1</v>
      </c>
      <c r="Q26" s="32">
        <v>1</v>
      </c>
      <c r="R26" s="32">
        <v>1</v>
      </c>
      <c r="S26" s="32">
        <v>1</v>
      </c>
      <c r="T26" s="32">
        <v>0</v>
      </c>
      <c r="U26" s="32">
        <v>1</v>
      </c>
    </row>
    <row r="27" spans="1:21" ht="26.1">
      <c r="A27" s="53" t="s">
        <v>43</v>
      </c>
      <c r="B27" s="19">
        <v>1</v>
      </c>
      <c r="C27" s="19">
        <v>1</v>
      </c>
      <c r="D27" s="19">
        <v>1</v>
      </c>
      <c r="E27" s="32">
        <v>0</v>
      </c>
      <c r="F27" s="32">
        <v>0</v>
      </c>
      <c r="G27" s="32">
        <v>1</v>
      </c>
      <c r="H27" s="19">
        <v>1</v>
      </c>
      <c r="I27" s="19">
        <v>1</v>
      </c>
      <c r="J27" s="19">
        <v>0</v>
      </c>
      <c r="K27" s="19">
        <v>1</v>
      </c>
      <c r="L27" s="19">
        <v>1</v>
      </c>
      <c r="M27" s="32">
        <v>0</v>
      </c>
      <c r="N27" s="32">
        <v>0</v>
      </c>
      <c r="O27" s="32">
        <v>1</v>
      </c>
      <c r="P27" s="32">
        <v>0</v>
      </c>
      <c r="Q27" s="32">
        <v>1</v>
      </c>
      <c r="R27" s="32">
        <v>1</v>
      </c>
      <c r="S27" s="32">
        <v>1</v>
      </c>
      <c r="T27" s="32">
        <v>0</v>
      </c>
      <c r="U27" s="32">
        <v>1</v>
      </c>
    </row>
    <row r="28" spans="1:21">
      <c r="A28" s="53" t="s">
        <v>44</v>
      </c>
      <c r="B28" s="19">
        <v>1</v>
      </c>
      <c r="C28" s="19">
        <v>1</v>
      </c>
      <c r="D28" s="19">
        <v>1</v>
      </c>
      <c r="E28" s="32">
        <v>0</v>
      </c>
      <c r="F28" s="32">
        <v>1</v>
      </c>
      <c r="G28" s="32">
        <v>1</v>
      </c>
      <c r="H28" s="19">
        <v>1</v>
      </c>
      <c r="I28" s="19">
        <v>1</v>
      </c>
      <c r="J28" s="19">
        <v>0</v>
      </c>
      <c r="K28" s="19">
        <v>1</v>
      </c>
      <c r="L28" s="19">
        <v>1</v>
      </c>
      <c r="M28" s="32">
        <v>1</v>
      </c>
      <c r="N28" s="32">
        <v>1</v>
      </c>
      <c r="O28" s="32">
        <v>1</v>
      </c>
      <c r="P28" s="32">
        <v>1</v>
      </c>
      <c r="Q28" s="32">
        <v>1</v>
      </c>
      <c r="R28" s="32">
        <v>1</v>
      </c>
      <c r="S28" s="32">
        <v>1</v>
      </c>
      <c r="T28" s="32">
        <v>0</v>
      </c>
      <c r="U28" s="32">
        <v>1</v>
      </c>
    </row>
    <row r="29" spans="1:21" ht="26.1">
      <c r="A29" s="53" t="s">
        <v>45</v>
      </c>
      <c r="B29" s="19">
        <v>1</v>
      </c>
      <c r="C29" s="19">
        <v>1</v>
      </c>
      <c r="D29" s="19">
        <v>0</v>
      </c>
      <c r="E29" s="32">
        <v>0</v>
      </c>
      <c r="F29" s="32">
        <v>1</v>
      </c>
      <c r="G29" s="32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32">
        <v>1</v>
      </c>
      <c r="N29" s="32">
        <v>1</v>
      </c>
      <c r="O29" s="32">
        <v>1</v>
      </c>
      <c r="P29" s="32">
        <v>1</v>
      </c>
      <c r="Q29" s="32">
        <v>1</v>
      </c>
      <c r="R29" s="32">
        <v>1</v>
      </c>
      <c r="S29" s="32">
        <v>1</v>
      </c>
      <c r="T29" s="32">
        <v>0</v>
      </c>
      <c r="U29" s="32">
        <v>1</v>
      </c>
    </row>
    <row r="30" spans="1:21">
      <c r="A30" s="53" t="s">
        <v>46</v>
      </c>
      <c r="B30" s="19">
        <v>0</v>
      </c>
      <c r="C30" s="19">
        <v>0</v>
      </c>
      <c r="D30" s="19">
        <v>0</v>
      </c>
      <c r="E30" s="32">
        <v>0</v>
      </c>
      <c r="F30" s="32">
        <v>0</v>
      </c>
      <c r="G30" s="32">
        <v>1</v>
      </c>
      <c r="H30" s="19">
        <v>0</v>
      </c>
      <c r="I30" s="19">
        <v>0</v>
      </c>
      <c r="J30" s="19">
        <v>1</v>
      </c>
      <c r="K30" s="19">
        <v>0</v>
      </c>
      <c r="L30" s="19">
        <v>0</v>
      </c>
      <c r="M30" s="32">
        <v>1</v>
      </c>
      <c r="N30" s="32">
        <v>1</v>
      </c>
      <c r="O30" s="32">
        <v>1</v>
      </c>
      <c r="P30" s="32">
        <v>1</v>
      </c>
      <c r="Q30" s="32">
        <v>1</v>
      </c>
      <c r="R30" s="32">
        <v>1</v>
      </c>
      <c r="S30" s="32">
        <v>0</v>
      </c>
      <c r="T30" s="32">
        <v>0</v>
      </c>
      <c r="U30" s="32">
        <v>0</v>
      </c>
    </row>
    <row r="31" spans="1:21" ht="26.1">
      <c r="A31" s="53" t="s">
        <v>47</v>
      </c>
      <c r="B31" s="19">
        <v>1</v>
      </c>
      <c r="C31" s="19">
        <v>1</v>
      </c>
      <c r="D31" s="36">
        <v>1</v>
      </c>
      <c r="E31" s="32">
        <v>0</v>
      </c>
      <c r="F31" s="32">
        <v>1</v>
      </c>
      <c r="G31" s="32">
        <v>1</v>
      </c>
      <c r="H31" s="36">
        <v>1</v>
      </c>
      <c r="I31" s="19">
        <v>0</v>
      </c>
      <c r="J31" s="19">
        <v>0</v>
      </c>
      <c r="K31" s="19">
        <v>0</v>
      </c>
      <c r="L31" s="19">
        <v>0</v>
      </c>
      <c r="M31" s="32">
        <v>1</v>
      </c>
      <c r="N31" s="32">
        <v>1</v>
      </c>
      <c r="O31" s="32">
        <v>1</v>
      </c>
      <c r="P31" s="32">
        <v>1</v>
      </c>
      <c r="Q31" s="32">
        <v>1</v>
      </c>
      <c r="R31" s="32">
        <v>1</v>
      </c>
      <c r="S31" s="32">
        <v>1</v>
      </c>
      <c r="T31" s="32">
        <v>0</v>
      </c>
      <c r="U31" s="32">
        <v>1</v>
      </c>
    </row>
    <row r="32" spans="1:21">
      <c r="A32" s="53" t="s">
        <v>48</v>
      </c>
      <c r="B32" s="19">
        <v>1</v>
      </c>
      <c r="C32" s="19">
        <v>1</v>
      </c>
      <c r="D32" s="19">
        <v>1</v>
      </c>
      <c r="E32" s="32">
        <v>0</v>
      </c>
      <c r="F32" s="32">
        <v>1</v>
      </c>
      <c r="G32" s="32">
        <v>0</v>
      </c>
      <c r="H32" s="19">
        <v>1</v>
      </c>
      <c r="I32" s="19">
        <v>1</v>
      </c>
      <c r="J32" s="19">
        <v>0</v>
      </c>
      <c r="K32" s="19">
        <v>1</v>
      </c>
      <c r="L32" s="19">
        <v>1</v>
      </c>
      <c r="M32" s="32">
        <v>1</v>
      </c>
      <c r="N32" s="32">
        <v>1</v>
      </c>
      <c r="O32" s="32">
        <v>1</v>
      </c>
      <c r="P32" s="32">
        <v>0</v>
      </c>
      <c r="Q32" s="32">
        <v>1</v>
      </c>
      <c r="R32" s="32">
        <v>1</v>
      </c>
      <c r="S32" s="32">
        <v>1</v>
      </c>
      <c r="T32" s="32">
        <v>0</v>
      </c>
      <c r="U32" s="32">
        <v>1</v>
      </c>
    </row>
    <row r="33" spans="1:21">
      <c r="A33" s="53" t="s">
        <v>49</v>
      </c>
      <c r="B33" s="19">
        <v>0</v>
      </c>
      <c r="C33" s="19">
        <v>0</v>
      </c>
      <c r="D33" s="19">
        <v>0</v>
      </c>
      <c r="E33" s="32">
        <v>0</v>
      </c>
      <c r="F33" s="32">
        <v>0</v>
      </c>
      <c r="G33" s="32">
        <v>1</v>
      </c>
      <c r="H33" s="19">
        <v>0</v>
      </c>
      <c r="I33" s="19">
        <v>0</v>
      </c>
      <c r="J33" s="19">
        <v>1</v>
      </c>
      <c r="K33" s="19">
        <v>0</v>
      </c>
      <c r="L33" s="19">
        <v>0</v>
      </c>
      <c r="M33" s="32">
        <v>1</v>
      </c>
      <c r="N33" s="32">
        <v>1</v>
      </c>
      <c r="O33" s="32">
        <v>1</v>
      </c>
      <c r="P33" s="32">
        <v>1</v>
      </c>
      <c r="Q33" s="32">
        <v>1</v>
      </c>
      <c r="R33" s="32">
        <v>1</v>
      </c>
      <c r="S33" s="32">
        <v>1</v>
      </c>
      <c r="T33" s="32">
        <v>0</v>
      </c>
      <c r="U33" s="32">
        <v>1</v>
      </c>
    </row>
    <row r="34" spans="1:21" ht="26.1">
      <c r="A34" s="53" t="s">
        <v>50</v>
      </c>
      <c r="B34" s="19">
        <v>1</v>
      </c>
      <c r="C34" s="19">
        <v>1</v>
      </c>
      <c r="D34" s="19">
        <v>0</v>
      </c>
      <c r="E34" s="32">
        <v>0</v>
      </c>
      <c r="F34" s="32">
        <v>1</v>
      </c>
      <c r="G34" s="32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32">
        <v>1</v>
      </c>
      <c r="N34" s="32">
        <v>1</v>
      </c>
      <c r="O34" s="32">
        <v>1</v>
      </c>
      <c r="P34" s="32">
        <v>1</v>
      </c>
      <c r="Q34" s="32">
        <v>1</v>
      </c>
      <c r="R34" s="32">
        <v>1</v>
      </c>
      <c r="S34" s="32">
        <v>1</v>
      </c>
      <c r="T34" s="32">
        <v>0</v>
      </c>
      <c r="U34" s="32">
        <v>1</v>
      </c>
    </row>
    <row r="35" spans="1:21">
      <c r="A35" s="54" t="s">
        <v>51</v>
      </c>
      <c r="B35" s="19">
        <v>0</v>
      </c>
      <c r="C35" s="19">
        <v>1</v>
      </c>
      <c r="D35" s="19">
        <v>0</v>
      </c>
      <c r="E35" s="32">
        <v>0</v>
      </c>
      <c r="F35" s="32">
        <v>1</v>
      </c>
      <c r="G35" s="32">
        <v>1</v>
      </c>
      <c r="H35" s="19">
        <v>0</v>
      </c>
      <c r="I35" s="19">
        <v>0</v>
      </c>
      <c r="J35" s="19">
        <v>1</v>
      </c>
      <c r="K35" s="19">
        <v>0</v>
      </c>
      <c r="L35" s="19">
        <v>0</v>
      </c>
      <c r="M35" s="32">
        <v>1</v>
      </c>
      <c r="N35" s="32">
        <v>1</v>
      </c>
      <c r="O35" s="32">
        <v>1</v>
      </c>
      <c r="P35" s="32">
        <v>1</v>
      </c>
      <c r="Q35" s="32">
        <v>1</v>
      </c>
      <c r="R35" s="32">
        <v>1</v>
      </c>
      <c r="S35" s="32">
        <v>1</v>
      </c>
      <c r="T35" s="32">
        <v>0</v>
      </c>
      <c r="U35" s="32">
        <v>1</v>
      </c>
    </row>
    <row r="36" spans="1:21">
      <c r="A36" s="54" t="s">
        <v>52</v>
      </c>
      <c r="B36" s="19">
        <v>0</v>
      </c>
      <c r="C36" s="19">
        <v>0</v>
      </c>
      <c r="D36" s="19">
        <v>0</v>
      </c>
      <c r="E36" s="32">
        <v>0</v>
      </c>
      <c r="F36" s="32">
        <v>0</v>
      </c>
      <c r="G36" s="32">
        <v>1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32">
        <v>1</v>
      </c>
      <c r="N36" s="32">
        <v>1</v>
      </c>
      <c r="O36" s="32">
        <v>1</v>
      </c>
      <c r="P36" s="32">
        <v>1</v>
      </c>
      <c r="Q36" s="32">
        <v>1</v>
      </c>
      <c r="R36" s="32">
        <v>1</v>
      </c>
      <c r="S36" s="32">
        <v>1</v>
      </c>
      <c r="T36" s="32">
        <v>0</v>
      </c>
      <c r="U36" s="32">
        <v>1</v>
      </c>
    </row>
    <row r="37" spans="1:21">
      <c r="A37" s="54" t="s">
        <v>53</v>
      </c>
      <c r="B37" s="19">
        <v>0</v>
      </c>
      <c r="C37" s="19">
        <v>1</v>
      </c>
      <c r="D37" s="19">
        <v>0</v>
      </c>
      <c r="E37" s="32">
        <v>0</v>
      </c>
      <c r="F37" s="32">
        <v>1</v>
      </c>
      <c r="G37" s="32">
        <v>1</v>
      </c>
      <c r="H37" s="19">
        <v>0</v>
      </c>
      <c r="I37" s="19">
        <v>0</v>
      </c>
      <c r="J37" s="19">
        <v>1</v>
      </c>
      <c r="K37" s="19">
        <v>0</v>
      </c>
      <c r="L37" s="19">
        <v>0</v>
      </c>
      <c r="M37" s="32">
        <v>1</v>
      </c>
      <c r="N37" s="32">
        <v>1</v>
      </c>
      <c r="O37" s="32">
        <v>1</v>
      </c>
      <c r="P37" s="32">
        <v>1</v>
      </c>
      <c r="Q37" s="32">
        <v>1</v>
      </c>
      <c r="R37" s="32">
        <v>1</v>
      </c>
      <c r="S37" s="32">
        <v>1</v>
      </c>
      <c r="T37" s="32">
        <v>0</v>
      </c>
      <c r="U37" s="32">
        <v>1</v>
      </c>
    </row>
    <row r="38" spans="1:21">
      <c r="A38" s="54" t="s">
        <v>54</v>
      </c>
      <c r="B38" s="19">
        <v>0</v>
      </c>
      <c r="C38" s="19">
        <v>1</v>
      </c>
      <c r="D38" s="19">
        <v>0</v>
      </c>
      <c r="E38" s="32">
        <v>0</v>
      </c>
      <c r="F38" s="32">
        <v>1</v>
      </c>
      <c r="G38" s="32">
        <v>1</v>
      </c>
      <c r="H38" s="19">
        <v>0</v>
      </c>
      <c r="I38" s="19">
        <v>0</v>
      </c>
      <c r="J38" s="19">
        <v>1</v>
      </c>
      <c r="K38" s="19">
        <v>0</v>
      </c>
      <c r="L38" s="19">
        <v>0</v>
      </c>
      <c r="M38" s="32">
        <v>1</v>
      </c>
      <c r="N38" s="32">
        <v>1</v>
      </c>
      <c r="O38" s="32">
        <v>1</v>
      </c>
      <c r="P38" s="32">
        <v>1</v>
      </c>
      <c r="Q38" s="32">
        <v>1</v>
      </c>
      <c r="R38" s="32">
        <v>1</v>
      </c>
      <c r="S38" s="32">
        <v>1</v>
      </c>
      <c r="T38" s="32">
        <v>0</v>
      </c>
      <c r="U38" s="32">
        <v>1</v>
      </c>
    </row>
    <row r="39" spans="1:21">
      <c r="A39" s="54" t="s">
        <v>55</v>
      </c>
      <c r="B39" s="19">
        <v>0</v>
      </c>
      <c r="C39" s="19">
        <v>0</v>
      </c>
      <c r="D39" s="19">
        <v>0</v>
      </c>
      <c r="E39" s="32">
        <v>0</v>
      </c>
      <c r="F39" s="32">
        <v>0</v>
      </c>
      <c r="G39" s="32">
        <v>1</v>
      </c>
      <c r="H39" s="19">
        <v>0</v>
      </c>
      <c r="I39" s="19">
        <v>0</v>
      </c>
      <c r="J39" s="19">
        <v>1</v>
      </c>
      <c r="K39" s="19">
        <v>0</v>
      </c>
      <c r="L39" s="19">
        <v>0</v>
      </c>
      <c r="M39" s="32">
        <v>1</v>
      </c>
      <c r="N39" s="32">
        <v>1</v>
      </c>
      <c r="O39" s="32">
        <v>1</v>
      </c>
      <c r="P39" s="32">
        <v>1</v>
      </c>
      <c r="Q39" s="32">
        <v>1</v>
      </c>
      <c r="R39" s="32">
        <v>1</v>
      </c>
      <c r="S39" s="32">
        <v>1</v>
      </c>
      <c r="T39" s="32">
        <v>0</v>
      </c>
      <c r="U39" s="32">
        <v>1</v>
      </c>
    </row>
    <row r="40" spans="1:21" ht="26.1">
      <c r="A40" s="54" t="s">
        <v>56</v>
      </c>
      <c r="B40" s="19">
        <v>1</v>
      </c>
      <c r="C40" s="19">
        <v>1</v>
      </c>
      <c r="D40" s="19">
        <v>0</v>
      </c>
      <c r="E40" s="32">
        <v>0</v>
      </c>
      <c r="F40" s="32">
        <v>0</v>
      </c>
      <c r="G40" s="32">
        <v>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32">
        <v>0</v>
      </c>
      <c r="N40" s="32">
        <v>0</v>
      </c>
      <c r="O40" s="32">
        <v>1</v>
      </c>
      <c r="P40" s="32">
        <v>0</v>
      </c>
      <c r="Q40" s="32">
        <v>1</v>
      </c>
      <c r="R40" s="32">
        <v>1</v>
      </c>
      <c r="S40" s="32">
        <v>1</v>
      </c>
      <c r="T40" s="32">
        <v>0</v>
      </c>
      <c r="U40" s="32">
        <v>1</v>
      </c>
    </row>
    <row r="41" spans="1:21" ht="26.1">
      <c r="A41" s="54" t="s">
        <v>57</v>
      </c>
      <c r="B41" s="19">
        <v>1</v>
      </c>
      <c r="C41" s="19">
        <v>0</v>
      </c>
      <c r="D41" s="19">
        <v>0</v>
      </c>
      <c r="E41" s="32">
        <v>0</v>
      </c>
      <c r="F41" s="32">
        <v>1</v>
      </c>
      <c r="G41" s="32">
        <v>1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32">
        <v>1</v>
      </c>
      <c r="N41" s="32">
        <v>1</v>
      </c>
      <c r="O41" s="32">
        <v>1</v>
      </c>
      <c r="P41" s="32">
        <v>1</v>
      </c>
      <c r="Q41" s="32">
        <v>1</v>
      </c>
      <c r="R41" s="32">
        <v>1</v>
      </c>
      <c r="S41" s="32">
        <v>1</v>
      </c>
      <c r="T41" s="32">
        <v>0</v>
      </c>
      <c r="U41" s="32">
        <v>1</v>
      </c>
    </row>
    <row r="42" spans="1:21">
      <c r="A42" s="55" t="s">
        <v>58</v>
      </c>
      <c r="B42" s="19">
        <v>1</v>
      </c>
      <c r="C42" s="19">
        <v>0</v>
      </c>
      <c r="D42" s="19">
        <v>0</v>
      </c>
      <c r="E42" s="32">
        <v>0</v>
      </c>
      <c r="F42" s="32">
        <v>1</v>
      </c>
      <c r="G42" s="32">
        <v>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32">
        <v>1</v>
      </c>
      <c r="N42" s="32">
        <v>1</v>
      </c>
      <c r="O42" s="32">
        <v>1</v>
      </c>
      <c r="P42" s="32">
        <v>1</v>
      </c>
      <c r="Q42" s="32">
        <v>1</v>
      </c>
      <c r="R42" s="32">
        <v>1</v>
      </c>
      <c r="S42" s="32">
        <v>1</v>
      </c>
      <c r="T42" s="32">
        <v>0</v>
      </c>
      <c r="U42" s="32">
        <v>1</v>
      </c>
    </row>
    <row r="43" spans="1:21" ht="26.1">
      <c r="A43" s="54" t="s">
        <v>59</v>
      </c>
      <c r="B43" s="19">
        <v>1</v>
      </c>
      <c r="C43" s="19">
        <v>0</v>
      </c>
      <c r="D43" s="19">
        <v>0</v>
      </c>
      <c r="E43" s="32">
        <v>0</v>
      </c>
      <c r="F43" s="32">
        <v>1</v>
      </c>
      <c r="G43" s="32">
        <v>1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32">
        <v>1</v>
      </c>
      <c r="N43" s="32">
        <v>1</v>
      </c>
      <c r="O43" s="32">
        <v>1</v>
      </c>
      <c r="P43" s="32">
        <v>1</v>
      </c>
      <c r="Q43" s="32">
        <v>1</v>
      </c>
      <c r="R43" s="32">
        <v>1</v>
      </c>
      <c r="S43" s="32">
        <v>1</v>
      </c>
      <c r="T43" s="32">
        <v>0</v>
      </c>
      <c r="U43" s="32">
        <v>1</v>
      </c>
    </row>
    <row r="44" spans="1:21">
      <c r="A44" s="54" t="s">
        <v>60</v>
      </c>
      <c r="B44" s="19">
        <v>0</v>
      </c>
      <c r="C44" s="19">
        <v>0</v>
      </c>
      <c r="D44" s="19">
        <v>0</v>
      </c>
      <c r="E44" s="32">
        <v>0</v>
      </c>
      <c r="F44" s="32">
        <v>0</v>
      </c>
      <c r="G44" s="32">
        <v>1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32">
        <v>1</v>
      </c>
      <c r="N44" s="32">
        <v>1</v>
      </c>
      <c r="O44" s="32">
        <v>1</v>
      </c>
      <c r="P44" s="32">
        <v>1</v>
      </c>
      <c r="Q44" s="32">
        <v>1</v>
      </c>
      <c r="R44" s="32">
        <v>1</v>
      </c>
      <c r="S44" s="32">
        <v>1</v>
      </c>
      <c r="T44" s="32">
        <v>0</v>
      </c>
      <c r="U44" s="32">
        <v>1</v>
      </c>
    </row>
    <row r="45" spans="1:21">
      <c r="A45" s="54" t="s">
        <v>61</v>
      </c>
      <c r="B45" s="19">
        <v>0</v>
      </c>
      <c r="C45" s="19">
        <v>0</v>
      </c>
      <c r="D45" s="19">
        <v>0</v>
      </c>
      <c r="E45" s="32">
        <v>0</v>
      </c>
      <c r="F45" s="32">
        <v>0</v>
      </c>
      <c r="G45" s="32">
        <v>1</v>
      </c>
      <c r="H45" s="19">
        <v>0</v>
      </c>
      <c r="I45" s="19">
        <v>0</v>
      </c>
      <c r="J45" s="19">
        <v>1</v>
      </c>
      <c r="K45" s="19">
        <v>0</v>
      </c>
      <c r="L45" s="19">
        <v>0</v>
      </c>
      <c r="M45" s="32">
        <v>1</v>
      </c>
      <c r="N45" s="32">
        <v>1</v>
      </c>
      <c r="O45" s="32">
        <v>1</v>
      </c>
      <c r="P45" s="32">
        <v>1</v>
      </c>
      <c r="Q45" s="32">
        <v>1</v>
      </c>
      <c r="R45" s="32">
        <v>1</v>
      </c>
      <c r="S45" s="32">
        <v>1</v>
      </c>
      <c r="T45" s="32">
        <v>0</v>
      </c>
      <c r="U45" s="32">
        <v>1</v>
      </c>
    </row>
    <row r="46" spans="1:21" ht="26.1">
      <c r="A46" s="54" t="s">
        <v>62</v>
      </c>
      <c r="B46" s="19">
        <v>1</v>
      </c>
      <c r="C46" s="19">
        <v>0</v>
      </c>
      <c r="D46" s="19">
        <v>0</v>
      </c>
      <c r="E46" s="32">
        <v>0</v>
      </c>
      <c r="F46" s="32">
        <v>1</v>
      </c>
      <c r="G46" s="32">
        <v>1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32">
        <v>1</v>
      </c>
      <c r="N46" s="32">
        <v>1</v>
      </c>
      <c r="O46" s="32">
        <v>1</v>
      </c>
      <c r="P46" s="32">
        <v>1</v>
      </c>
      <c r="Q46" s="32">
        <v>1</v>
      </c>
      <c r="R46" s="32">
        <v>1</v>
      </c>
      <c r="S46" s="32">
        <v>1</v>
      </c>
      <c r="T46" s="32">
        <v>0</v>
      </c>
      <c r="U46" s="32">
        <v>1</v>
      </c>
    </row>
    <row r="47" spans="1:21" ht="26.1">
      <c r="A47" s="56" t="s">
        <v>63</v>
      </c>
      <c r="B47" s="19">
        <v>0</v>
      </c>
      <c r="C47" s="19">
        <v>0</v>
      </c>
      <c r="D47" s="19">
        <v>0</v>
      </c>
      <c r="E47" s="32">
        <v>0</v>
      </c>
      <c r="F47" s="32">
        <v>0</v>
      </c>
      <c r="G47" s="32">
        <v>0</v>
      </c>
      <c r="H47" s="19">
        <v>0</v>
      </c>
      <c r="I47" s="19">
        <v>0</v>
      </c>
      <c r="J47" s="19">
        <v>1</v>
      </c>
      <c r="K47" s="19">
        <v>0</v>
      </c>
      <c r="L47" s="19">
        <v>0</v>
      </c>
      <c r="M47" s="32">
        <v>0</v>
      </c>
      <c r="N47" s="32">
        <v>0</v>
      </c>
      <c r="O47" s="32">
        <v>1</v>
      </c>
      <c r="P47" s="32">
        <v>1</v>
      </c>
      <c r="Q47" s="32">
        <v>1</v>
      </c>
      <c r="R47" s="32">
        <v>1</v>
      </c>
      <c r="S47" s="32">
        <v>1</v>
      </c>
      <c r="T47" s="32">
        <v>0</v>
      </c>
      <c r="U47" s="32">
        <v>1</v>
      </c>
    </row>
    <row r="48" spans="1:21" ht="26.1">
      <c r="A48" s="56" t="s">
        <v>64</v>
      </c>
      <c r="B48" s="19">
        <v>0</v>
      </c>
      <c r="C48" s="19">
        <v>1</v>
      </c>
      <c r="D48" s="19">
        <v>0</v>
      </c>
      <c r="E48" s="32">
        <v>0</v>
      </c>
      <c r="F48" s="32">
        <v>1</v>
      </c>
      <c r="G48" s="32">
        <v>1</v>
      </c>
      <c r="H48" s="19">
        <v>0</v>
      </c>
      <c r="I48" s="19">
        <v>0</v>
      </c>
      <c r="J48" s="19">
        <v>1</v>
      </c>
      <c r="K48" s="19">
        <v>0</v>
      </c>
      <c r="L48" s="19">
        <v>0</v>
      </c>
      <c r="M48" s="32">
        <v>1</v>
      </c>
      <c r="N48" s="32">
        <v>1</v>
      </c>
      <c r="O48" s="32">
        <v>1</v>
      </c>
      <c r="P48" s="32">
        <v>1</v>
      </c>
      <c r="Q48" s="32">
        <v>1</v>
      </c>
      <c r="R48" s="32">
        <v>1</v>
      </c>
      <c r="S48" s="32">
        <v>1</v>
      </c>
      <c r="T48" s="32">
        <v>0</v>
      </c>
      <c r="U48" s="32">
        <v>1</v>
      </c>
    </row>
    <row r="49" spans="1:21" ht="26.1">
      <c r="A49" s="56" t="s">
        <v>65</v>
      </c>
      <c r="B49" s="19">
        <v>0</v>
      </c>
      <c r="C49" s="19">
        <v>0</v>
      </c>
      <c r="D49" s="19">
        <v>0</v>
      </c>
      <c r="E49" s="32">
        <v>0</v>
      </c>
      <c r="F49" s="32">
        <v>0</v>
      </c>
      <c r="G49" s="32">
        <v>0</v>
      </c>
      <c r="H49" s="19">
        <v>0</v>
      </c>
      <c r="I49" s="19">
        <v>0</v>
      </c>
      <c r="J49" s="19">
        <v>1</v>
      </c>
      <c r="K49" s="19">
        <v>0</v>
      </c>
      <c r="L49" s="19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</row>
    <row r="50" spans="1:21" ht="26.1">
      <c r="A50" s="56" t="s">
        <v>66</v>
      </c>
      <c r="B50" s="19">
        <v>0</v>
      </c>
      <c r="C50" s="19">
        <v>0</v>
      </c>
      <c r="D50" s="19">
        <v>0</v>
      </c>
      <c r="E50" s="32">
        <v>0</v>
      </c>
      <c r="F50" s="32">
        <v>0</v>
      </c>
      <c r="G50" s="32">
        <v>0</v>
      </c>
      <c r="H50" s="19">
        <v>0</v>
      </c>
      <c r="I50" s="19">
        <v>0</v>
      </c>
      <c r="J50" s="19">
        <v>1</v>
      </c>
      <c r="K50" s="19">
        <v>0</v>
      </c>
      <c r="L50" s="19">
        <v>0</v>
      </c>
      <c r="M50" s="32">
        <v>0</v>
      </c>
      <c r="N50" s="32">
        <v>0</v>
      </c>
      <c r="O50" s="32">
        <v>1</v>
      </c>
      <c r="P50" s="32">
        <v>1</v>
      </c>
      <c r="Q50" s="32">
        <v>0</v>
      </c>
      <c r="R50" s="32">
        <v>0</v>
      </c>
      <c r="S50" s="32">
        <v>1</v>
      </c>
      <c r="T50" s="32">
        <v>0</v>
      </c>
      <c r="U50" s="32">
        <v>1</v>
      </c>
    </row>
    <row r="51" spans="1:21" ht="26.1">
      <c r="A51" s="57" t="s">
        <v>67</v>
      </c>
      <c r="B51" s="19">
        <v>1</v>
      </c>
      <c r="C51" s="19">
        <v>0</v>
      </c>
      <c r="D51" s="19">
        <v>0</v>
      </c>
      <c r="E51" s="32">
        <v>0</v>
      </c>
      <c r="F51" s="32">
        <v>0</v>
      </c>
      <c r="G51" s="32">
        <v>1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32">
        <v>0</v>
      </c>
      <c r="N51" s="32">
        <v>0</v>
      </c>
      <c r="O51" s="32">
        <v>1</v>
      </c>
      <c r="P51" s="32">
        <v>0</v>
      </c>
      <c r="Q51" s="32">
        <v>1</v>
      </c>
      <c r="R51" s="32">
        <v>1</v>
      </c>
      <c r="S51" s="32">
        <v>1</v>
      </c>
      <c r="T51" s="32">
        <v>0</v>
      </c>
      <c r="U51" s="32">
        <v>1</v>
      </c>
    </row>
    <row r="52" spans="1:21">
      <c r="A52" s="57" t="s">
        <v>68</v>
      </c>
      <c r="B52" s="19">
        <v>0</v>
      </c>
      <c r="C52" s="19">
        <v>0</v>
      </c>
      <c r="D52" s="19">
        <v>0</v>
      </c>
      <c r="E52" s="32">
        <v>0</v>
      </c>
      <c r="F52" s="32">
        <v>1</v>
      </c>
      <c r="G52" s="32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32">
        <v>0</v>
      </c>
      <c r="N52" s="32">
        <v>0</v>
      </c>
      <c r="O52" s="32">
        <v>1</v>
      </c>
      <c r="P52" s="32">
        <v>1</v>
      </c>
      <c r="Q52" s="32">
        <v>1</v>
      </c>
      <c r="R52" s="32">
        <v>1</v>
      </c>
      <c r="S52" s="32">
        <v>1</v>
      </c>
      <c r="T52" s="32">
        <v>0</v>
      </c>
      <c r="U52" s="32">
        <v>1</v>
      </c>
    </row>
    <row r="53" spans="1:21" ht="26.1">
      <c r="A53" s="57" t="s">
        <v>69</v>
      </c>
      <c r="B53" s="19">
        <v>0</v>
      </c>
      <c r="C53" s="19">
        <v>0</v>
      </c>
      <c r="D53" s="19">
        <v>0</v>
      </c>
      <c r="E53" s="32">
        <v>0</v>
      </c>
      <c r="F53" s="32">
        <v>1</v>
      </c>
      <c r="G53" s="32">
        <v>1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32">
        <v>0</v>
      </c>
      <c r="N53" s="32">
        <v>0</v>
      </c>
      <c r="O53" s="32">
        <v>1</v>
      </c>
      <c r="P53" s="32">
        <v>1</v>
      </c>
      <c r="Q53" s="32">
        <v>1</v>
      </c>
      <c r="R53" s="32">
        <v>1</v>
      </c>
      <c r="S53" s="32">
        <v>1</v>
      </c>
      <c r="T53" s="32">
        <v>0</v>
      </c>
      <c r="U53" s="32">
        <v>1</v>
      </c>
    </row>
    <row r="54" spans="1:21">
      <c r="A54" s="58" t="s">
        <v>70</v>
      </c>
      <c r="B54" s="37">
        <v>1</v>
      </c>
      <c r="C54" s="37">
        <v>1</v>
      </c>
      <c r="D54" s="37">
        <v>1</v>
      </c>
      <c r="E54" s="32">
        <v>0</v>
      </c>
      <c r="F54" s="32">
        <v>0</v>
      </c>
      <c r="G54" s="32">
        <v>0</v>
      </c>
      <c r="H54" s="37">
        <v>1</v>
      </c>
      <c r="I54" s="19">
        <v>0</v>
      </c>
      <c r="J54" s="19">
        <v>1</v>
      </c>
      <c r="K54" s="19">
        <v>0</v>
      </c>
      <c r="L54" s="19">
        <v>0</v>
      </c>
      <c r="M54" s="32">
        <v>0</v>
      </c>
      <c r="N54" s="32">
        <v>0</v>
      </c>
      <c r="O54" s="32">
        <v>0</v>
      </c>
      <c r="P54" s="32">
        <v>0</v>
      </c>
      <c r="Q54" s="32">
        <v>1</v>
      </c>
      <c r="R54" s="32">
        <v>1</v>
      </c>
      <c r="S54" s="32">
        <v>0</v>
      </c>
      <c r="T54" s="32">
        <v>0</v>
      </c>
      <c r="U54" s="32">
        <v>0</v>
      </c>
    </row>
    <row r="55" spans="1:21" ht="26.1">
      <c r="A55" s="58" t="s">
        <v>71</v>
      </c>
      <c r="B55" s="19">
        <v>0</v>
      </c>
      <c r="C55" s="19">
        <v>1</v>
      </c>
      <c r="D55" s="19">
        <v>0</v>
      </c>
      <c r="E55" s="32">
        <v>0</v>
      </c>
      <c r="F55" s="32">
        <v>0</v>
      </c>
      <c r="G55" s="32">
        <v>1</v>
      </c>
      <c r="H55" s="19">
        <v>0</v>
      </c>
      <c r="I55" s="19">
        <v>0</v>
      </c>
      <c r="J55" s="19">
        <v>1</v>
      </c>
      <c r="K55" s="19">
        <v>0</v>
      </c>
      <c r="L55" s="19">
        <v>0</v>
      </c>
      <c r="M55" s="32">
        <v>0</v>
      </c>
      <c r="N55" s="32">
        <v>0</v>
      </c>
      <c r="O55" s="32">
        <v>1</v>
      </c>
      <c r="P55" s="32">
        <v>0</v>
      </c>
      <c r="Q55" s="32">
        <v>1</v>
      </c>
      <c r="R55" s="32">
        <v>1</v>
      </c>
      <c r="S55" s="32">
        <v>1</v>
      </c>
      <c r="T55" s="32">
        <v>0</v>
      </c>
      <c r="U55" s="32">
        <v>1</v>
      </c>
    </row>
    <row r="56" spans="1:21" ht="26.1">
      <c r="A56" s="58" t="s">
        <v>72</v>
      </c>
      <c r="B56" s="19">
        <v>0</v>
      </c>
      <c r="C56" s="19">
        <v>0</v>
      </c>
      <c r="D56" s="19">
        <v>0</v>
      </c>
      <c r="E56" s="32">
        <v>0</v>
      </c>
      <c r="F56" s="32">
        <v>1</v>
      </c>
      <c r="G56" s="32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32">
        <v>0</v>
      </c>
      <c r="N56" s="32">
        <v>0</v>
      </c>
      <c r="O56" s="32">
        <v>1</v>
      </c>
      <c r="P56" s="32">
        <v>1</v>
      </c>
      <c r="Q56" s="32">
        <v>1</v>
      </c>
      <c r="R56" s="32">
        <v>1</v>
      </c>
      <c r="S56" s="32">
        <v>1</v>
      </c>
      <c r="T56" s="32">
        <v>0</v>
      </c>
      <c r="U56" s="32">
        <v>1</v>
      </c>
    </row>
    <row r="57" spans="1:21">
      <c r="A57" s="58" t="s">
        <v>73</v>
      </c>
      <c r="B57" s="19">
        <v>0</v>
      </c>
      <c r="C57" s="37">
        <v>1</v>
      </c>
      <c r="D57" s="37">
        <v>1</v>
      </c>
      <c r="E57" s="32">
        <v>0</v>
      </c>
      <c r="F57" s="32">
        <v>0</v>
      </c>
      <c r="G57" s="32">
        <v>0</v>
      </c>
      <c r="H57" s="37">
        <v>1</v>
      </c>
      <c r="I57" s="19">
        <v>0</v>
      </c>
      <c r="J57" s="19">
        <v>1</v>
      </c>
      <c r="K57" s="19">
        <v>0</v>
      </c>
      <c r="L57" s="19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</row>
    <row r="58" spans="1:21" ht="26.1">
      <c r="A58" s="59" t="s">
        <v>74</v>
      </c>
      <c r="B58" s="19">
        <v>0</v>
      </c>
      <c r="C58" s="19">
        <v>0</v>
      </c>
      <c r="D58" s="19">
        <v>0</v>
      </c>
      <c r="E58" s="32">
        <v>0</v>
      </c>
      <c r="F58" s="32">
        <v>0</v>
      </c>
      <c r="G58" s="32">
        <v>0</v>
      </c>
      <c r="H58" s="19">
        <v>0</v>
      </c>
      <c r="I58" s="19">
        <v>0</v>
      </c>
      <c r="J58" s="19">
        <v>1</v>
      </c>
      <c r="K58" s="19">
        <v>0</v>
      </c>
      <c r="L58" s="19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</row>
    <row r="59" spans="1:21" ht="26.1">
      <c r="A59" s="59" t="s">
        <v>75</v>
      </c>
      <c r="B59" s="19">
        <v>0</v>
      </c>
      <c r="C59" s="19">
        <v>0</v>
      </c>
      <c r="D59" s="19">
        <v>0</v>
      </c>
      <c r="E59" s="32">
        <v>0</v>
      </c>
      <c r="F59" s="32">
        <v>0</v>
      </c>
      <c r="G59" s="32">
        <v>0</v>
      </c>
      <c r="H59" s="19">
        <v>0</v>
      </c>
      <c r="I59" s="19">
        <v>0</v>
      </c>
      <c r="J59" s="19">
        <v>1</v>
      </c>
      <c r="K59" s="19">
        <v>0</v>
      </c>
      <c r="L59" s="19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</row>
    <row r="60" spans="1:21">
      <c r="A60" s="59" t="s">
        <v>76</v>
      </c>
      <c r="B60" s="19">
        <v>1</v>
      </c>
      <c r="C60" s="19">
        <v>1</v>
      </c>
      <c r="D60" s="19">
        <v>1</v>
      </c>
      <c r="E60" s="32">
        <v>0</v>
      </c>
      <c r="F60" s="32">
        <v>0</v>
      </c>
      <c r="G60" s="32">
        <v>0</v>
      </c>
      <c r="H60" s="19">
        <v>1</v>
      </c>
      <c r="I60" s="19">
        <v>1</v>
      </c>
      <c r="J60" s="19">
        <v>0</v>
      </c>
      <c r="K60" s="19">
        <v>1</v>
      </c>
      <c r="L60" s="19">
        <v>1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</row>
    <row r="61" spans="1:21" ht="26.1">
      <c r="A61" s="59" t="s">
        <v>77</v>
      </c>
      <c r="B61" s="19">
        <v>0</v>
      </c>
      <c r="C61" s="19">
        <v>0</v>
      </c>
      <c r="D61" s="19">
        <v>0</v>
      </c>
      <c r="E61" s="32">
        <v>0</v>
      </c>
      <c r="F61" s="32">
        <v>0</v>
      </c>
      <c r="G61" s="32">
        <v>0</v>
      </c>
      <c r="H61" s="19">
        <v>0</v>
      </c>
      <c r="I61" s="19">
        <v>0</v>
      </c>
      <c r="J61" s="19">
        <v>1</v>
      </c>
      <c r="K61" s="19">
        <v>0</v>
      </c>
      <c r="L61" s="19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</row>
    <row r="62" spans="1:21" ht="26.1">
      <c r="A62" s="59" t="s">
        <v>78</v>
      </c>
      <c r="B62" s="19">
        <v>1</v>
      </c>
      <c r="C62" s="19">
        <v>1</v>
      </c>
      <c r="D62" s="19">
        <v>1</v>
      </c>
      <c r="E62" s="32">
        <v>0</v>
      </c>
      <c r="F62" s="32">
        <v>0</v>
      </c>
      <c r="G62" s="32">
        <v>0</v>
      </c>
      <c r="H62" s="19">
        <v>1</v>
      </c>
      <c r="I62" s="19">
        <v>1</v>
      </c>
      <c r="J62" s="19">
        <v>0</v>
      </c>
      <c r="K62" s="19">
        <v>1</v>
      </c>
      <c r="L62" s="19">
        <v>1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1</v>
      </c>
    </row>
    <row r="63" spans="1:21" ht="26.1">
      <c r="A63" s="59" t="s">
        <v>79</v>
      </c>
      <c r="B63" s="19">
        <v>1</v>
      </c>
      <c r="C63" s="19">
        <v>1</v>
      </c>
      <c r="D63" s="19">
        <v>1</v>
      </c>
      <c r="E63" s="32">
        <v>0</v>
      </c>
      <c r="F63" s="32">
        <v>0</v>
      </c>
      <c r="G63" s="32">
        <v>0</v>
      </c>
      <c r="H63" s="19">
        <v>1</v>
      </c>
      <c r="I63" s="19">
        <v>1</v>
      </c>
      <c r="J63" s="19">
        <v>0</v>
      </c>
      <c r="K63" s="19">
        <v>1</v>
      </c>
      <c r="L63" s="19">
        <v>1</v>
      </c>
      <c r="M63" s="32">
        <v>0</v>
      </c>
      <c r="N63" s="32">
        <v>1</v>
      </c>
      <c r="O63" s="32">
        <v>1</v>
      </c>
      <c r="P63" s="32">
        <v>0</v>
      </c>
      <c r="Q63" s="32">
        <v>1</v>
      </c>
      <c r="R63" s="32">
        <v>1</v>
      </c>
      <c r="S63" s="32">
        <v>0</v>
      </c>
      <c r="T63" s="32">
        <v>0</v>
      </c>
      <c r="U63" s="32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2024-09-03T22:13:47+00:00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134234AB-F2E8-44F1-906E-9138585AE9DA}"/>
</file>

<file path=customXml/itemProps2.xml><?xml version="1.0" encoding="utf-8"?>
<ds:datastoreItem xmlns:ds="http://schemas.openxmlformats.org/officeDocument/2006/customXml" ds:itemID="{5FDBDBE4-92CA-45CA-9AF5-7ACEB6D2C6C3}"/>
</file>

<file path=customXml/itemProps3.xml><?xml version="1.0" encoding="utf-8"?>
<ds:datastoreItem xmlns:ds="http://schemas.openxmlformats.org/officeDocument/2006/customXml" ds:itemID="{EEBA4B1D-7F38-43FC-9C9A-B27D87B4C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Miryam Gonzalez Villamil</cp:lastModifiedBy>
  <cp:revision/>
  <dcterms:created xsi:type="dcterms:W3CDTF">2023-06-01T14:44:35Z</dcterms:created>
  <dcterms:modified xsi:type="dcterms:W3CDTF">2024-07-26T20:23:24Z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