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genciadetierras.sharepoint.com/sites/UAFpoint/Documentos compartidos/MUNICIPIOS PRIORIZADOS/Tolima/Murillo - Tolima/10. DTS consolidado/ANEXOS/"/>
    </mc:Choice>
  </mc:AlternateContent>
  <xr:revisionPtr revIDLastSave="139" documentId="11_B281F25C7FC14D466F6921B03428BA78FAF53199" xr6:coauthVersionLast="47" xr6:coauthVersionMax="47" xr10:uidLastSave="{F286AC53-17C1-4C07-8F18-7ED612330773}"/>
  <bookViews>
    <workbookView xWindow="-120" yWindow="-120" windowWidth="20730" windowHeight="11040" firstSheet="1" activeTab="1" xr2:uid="{00000000-000D-0000-FFFF-FFFF00000000}"/>
  </bookViews>
  <sheets>
    <sheet name="UFH_Municipio" sheetId="10" r:id="rId1"/>
    <sheet name="Aptitud final" sheetId="8" r:id="rId2"/>
    <sheet name="NDT_TT consolidado"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UFH" sheetId="11" r:id="rId11"/>
  </sheets>
  <externalReferences>
    <externalReference r:id="rId12"/>
  </externalReferences>
  <definedNames>
    <definedName name="_xlnm._FilterDatabase" localSheetId="1" hidden="1">'Aptitud final'!$A$1:$K$40</definedName>
    <definedName name="_xlnm._FilterDatabase" localSheetId="2" hidden="1">'NDT_TT consolidado'!$A$1:$E$124</definedName>
    <definedName name="_xlnm._FilterDatabase" localSheetId="9" hidden="1">UAF!$A$2:$D$2</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F40" i="11"/>
  <c r="F41" i="11"/>
  <c r="F42" i="11"/>
  <c r="F43" i="11"/>
  <c r="F44" i="11"/>
  <c r="F45" i="11"/>
  <c r="F39" i="11"/>
  <c r="D39" i="11"/>
  <c r="D40" i="11"/>
  <c r="D41" i="11"/>
  <c r="D42" i="11"/>
  <c r="D43" i="11"/>
  <c r="D44" i="11"/>
  <c r="D45" i="11"/>
  <c r="D38" i="11"/>
  <c r="D46" i="11"/>
  <c r="E46" i="11"/>
  <c r="F46" i="11"/>
  <c r="C46" i="11"/>
  <c r="D37" i="11"/>
  <c r="E37" i="11"/>
  <c r="F37" i="11"/>
  <c r="G37" i="11"/>
  <c r="H37" i="11"/>
  <c r="C37" i="11"/>
  <c r="AR102" i="8"/>
  <c r="AS2" i="8"/>
  <c r="AS3" i="8"/>
  <c r="AS4" i="8"/>
  <c r="AS5" i="8"/>
  <c r="AS6" i="8"/>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9" i="8"/>
  <c r="AS70" i="8"/>
  <c r="AS71" i="8"/>
  <c r="AS72" i="8"/>
  <c r="AS73" i="8"/>
  <c r="AS74" i="8"/>
  <c r="AS75" i="8"/>
  <c r="AS76" i="8"/>
  <c r="AS77" i="8"/>
  <c r="AS78" i="8"/>
  <c r="AS79" i="8"/>
  <c r="AS80" i="8"/>
  <c r="AS81" i="8"/>
  <c r="AS82" i="8"/>
  <c r="AS83" i="8"/>
  <c r="AS84" i="8"/>
  <c r="AS85" i="8"/>
  <c r="AS86" i="8"/>
  <c r="AS87" i="8"/>
  <c r="AS88" i="8"/>
  <c r="AS89" i="8"/>
  <c r="AS90" i="8"/>
  <c r="AS91" i="8"/>
  <c r="AS92" i="8"/>
  <c r="AS93" i="8"/>
  <c r="AS94" i="8"/>
  <c r="AS95" i="8"/>
  <c r="AS96" i="8"/>
  <c r="AS97" i="8"/>
  <c r="AS98" i="8"/>
  <c r="AS99" i="8"/>
  <c r="AS100" i="8"/>
  <c r="AS101" i="8"/>
  <c r="AS102" i="8"/>
  <c r="B102" i="8"/>
  <c r="C102" i="8"/>
  <c r="D102" i="8"/>
  <c r="E102" i="8"/>
  <c r="F102" i="8"/>
  <c r="G102" i="8"/>
  <c r="H102" i="8"/>
  <c r="I102" i="8"/>
  <c r="J102" i="8"/>
  <c r="K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Q102" i="8"/>
  <c r="AP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Q2" i="8"/>
  <c r="AP2" i="8"/>
</calcChain>
</file>

<file path=xl/sharedStrings.xml><?xml version="1.0" encoding="utf-8"?>
<sst xmlns="http://schemas.openxmlformats.org/spreadsheetml/2006/main" count="4743" uniqueCount="962">
  <si>
    <t>ID</t>
  </si>
  <si>
    <t>Unidad Tipo</t>
  </si>
  <si>
    <t>Símbolo UFH</t>
  </si>
  <si>
    <t>Descripción de la Unidad Física Homogénea (UFH)</t>
  </si>
  <si>
    <t>No. de Polígonos</t>
  </si>
  <si>
    <t>Área Municipal (ha)</t>
  </si>
  <si>
    <t>Área Municipal (%)</t>
  </si>
  <si>
    <t>03</t>
  </si>
  <si>
    <t>03Qb-73</t>
  </si>
  <si>
    <t>Suelos ubicados en clima templado húmedo con régimen de humedad údico con pendientes entre 3% y 7%. La temperatura media oscila entre 18 y 24 °C y se encuentran ubicados entre 1.000 y 2.000 metros de altitud. Su textura es franco arcillo arenosa; el nivel de profundidad es superficiales;  y, presentan un nivel de drenaje bueno. No presenta limitantes.</t>
  </si>
  <si>
    <t>05</t>
  </si>
  <si>
    <t>05Kci-61</t>
  </si>
  <si>
    <t>Suelos ubicados en clima frío muy húmedo con régimen de humedad údico con pendientes entre 7% y 12%. La temperatura media oscila entre 12 y 18 °C y se encuentran ubicados entre 2.000 y 3.000 metros de altitud. Su textura es franco arenosa; el nivel de profundidad es profundo;  y, presentan un nivel de drenaje bueno. Presenta limitantes específicas como i: Inundaciones.</t>
  </si>
  <si>
    <t>05Lc-61</t>
  </si>
  <si>
    <t>Suelos ubicados en clima frío húmedo con régimen de humedad údico con pendientes entre 7% y 12%. La temperatura media oscila entre 12 y 18 °C y se encuentran ubicados entre 2.000 y 3.000 metros de altitud. Su textura es franco arenosa; el nivel de profundidad es superficiales;  y, presentan un nivel de drenaje bueno. No presenta limitantes.</t>
  </si>
  <si>
    <t>06</t>
  </si>
  <si>
    <t>06Ad-55</t>
  </si>
  <si>
    <t>Suelos ubicados en clima extremadamente frío, húmedo con régimen de humedad údico con pendientes entre 12% y 25%. La temperatura media oscila entre 4 y 8 °C y se encuentran ubicados entre 3.600 y 4.200 metros de altitud. Su textura es franco limosa; el nivel de profundidad es moderadamente profundo;  y, presentan un nivel de drenaje bueno. No presenta limitantes.</t>
  </si>
  <si>
    <t>06Gbi-55</t>
  </si>
  <si>
    <t>Suelos ubicados en clima muy frío muy húmedo con régimen de humedad údico con pendientes entre 3% y 7%. La temperatura media oscila entre 8 y 12 °C y se encuentran ubicados entre 3.000 y 3.600 metros de altitud. Su textura es franco arenosa; el nivel de profundidad es profundo;  y, presentan un nivel de drenaje bueno. Presenta limitantes específicas como i: Inundaciones.</t>
  </si>
  <si>
    <t>06Gci-55</t>
  </si>
  <si>
    <t>Suelos ubicados en clima muy frío muy húmedo con régimen de humedad údico con pendientes entre 7% y 12%. La temperatura media oscila entre 8 y 12 °C y se encuentran ubicados entre 3.000 y 3.600 metros de altitud. Su textura es franco arenosa; el nivel de profundidad es profundo;  y, presentan un nivel de drenaje bueno. Presenta limitantes específicas como i: Inundaciones.</t>
  </si>
  <si>
    <t>06Gd-55</t>
  </si>
  <si>
    <t>Suelos ubicados en clima muy frío muy húmedo con régimen de humedad údico con pendientes entre 12% y 25%. La temperatura media oscila entre 8 y 12 °C y se encuentran ubicados entre 3.000 y 3.600 metros de altitud. Su textura es franco limosa; el nivel de profundidad es moderadamente profundo;  y, presentan un nivel de drenaje bueno. No presenta limitantes.</t>
  </si>
  <si>
    <t>06Hbi-55</t>
  </si>
  <si>
    <t>Suelos ubicados en clima muy frío húmedo con régimen de humedad údico con pendientes entre 3% y 7%. La temperatura media oscila entre 8 y 12 °C y se encuentran ubicados entre 3.000 y 3.600 metros de altitud. Su textura es franco arenosa; el nivel de profundidad es profundo;  y, presentan un nivel de drenaje bueno. Presenta limitantes específicas como i: Inundaciones.</t>
  </si>
  <si>
    <t>06Hci-55</t>
  </si>
  <si>
    <t>Suelos ubicados en clima muy frío húmedo con régimen de humedad údico con pendientes entre 7% y 12%. La temperatura media oscila entre 8 y 12 °C y se encuentran ubicados entre 3.000 y 3.600 metros de altitud. Su textura es franco arenosa; el nivel de profundidad es profundo;  y, presentan un nivel de drenaje bueno. Presenta limitantes específicas como i: Inundaciones.</t>
  </si>
  <si>
    <t>06Hd-55</t>
  </si>
  <si>
    <t>Suelos ubicados en clima muy frío húmedo con régimen de humedad údico con pendientes entre 12% y 25%. La temperatura media oscila entre 8 y 12 °C y se encuentran ubicados entre 3.000 y 3.600 metros de altitud. Su textura es franco limosa; el nivel de profundidad es moderadamente profundo;  y, presentan un nivel de drenaje bueno. No presenta limitantes.</t>
  </si>
  <si>
    <t>06Ld-55</t>
  </si>
  <si>
    <t>Suelos ubicados en clima frío húmedo con régimen de humedad údico con pendientes entre 12% y 25%. La temperatura media oscila entre 12 y 18 °C y se encuentran ubicados entre 2.000 y 3.000 metros de altitud. Su textura es franco arenosa; el nivel de profundidad es superficiales;  y, presentan un nivel de drenaje bueno. No presenta limitantes.</t>
  </si>
  <si>
    <t>07</t>
  </si>
  <si>
    <t>07Ad-49</t>
  </si>
  <si>
    <t>07Ae-49</t>
  </si>
  <si>
    <t>Suelos ubicados en clima extremadamente frío, húmedo con régimen de humedad údico con pendientes entre 25% y 50%. La temperatura media oscila entre 4 y 8 °C y se encuentran ubicados entre 3.600 y 4.200 metros de altitud. Su textura es franco limosa; el nivel de profundidad es moderadamente profundo;  y, presentan un nivel de drenaje bueno. No presenta limitantes.</t>
  </si>
  <si>
    <t>07Ge-49</t>
  </si>
  <si>
    <t>Suelos ubicados en clima muy frío muy húmedo con régimen de humedad údico con pendientes entre 25% y 50%. La temperatura media oscila entre 8 y 12 °C y se encuentran ubicados entre 3.000 y 3.600 metros de altitud. Su textura es franco limosa; el nivel de profundidad es moderadamente profundo;  y, presentan un nivel de drenaje bueno. No presenta limitantes.</t>
  </si>
  <si>
    <t>07He-49</t>
  </si>
  <si>
    <t>Suelos ubicados en clima muy frío húmedo con régimen de humedad údico con pendientes entre 25% y 50%. La temperatura media oscila entre 8 y 12 °C y se encuentran ubicados entre 3.000 y 3.600 metros de altitud. Su textura es franco limosa; el nivel de profundidad es moderadamente profundo;  y, presentan un nivel de drenaje bueno. No presenta limitantes.</t>
  </si>
  <si>
    <t>07Ld-49</t>
  </si>
  <si>
    <t>07Lds1-49</t>
  </si>
  <si>
    <t>Suelos ubicados en clima frío húmedo con régimen de humedad údico con pendientes entre 12% y 25%.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</si>
  <si>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08</t>
  </si>
  <si>
    <t>08AdL-44</t>
  </si>
  <si>
    <t>Suelos ubicados en clima extremadamente frío, muy húmedo con régimen de humedad údico con pendientes entre 12% y 25%. La temperatura media oscila entre 4 y 8 °C y se encuentran ubicados entre 3.600 y 4.200 metros de altitud. Su textura es franco arenosa; el nivel de profundidad es profundo;  y, presentan un nivel de drenaje bueno. Presenta limitantes específicas como L: Acidez intercambiable (Al) &gt; 60%.</t>
  </si>
  <si>
    <t>08AdLs1-44</t>
  </si>
  <si>
    <t>Suelos ubicados en clima extremadamente frío, muy húmedo con régimen de humedad údico con pendientes entre 12% y 25%. La temperatura media oscila entre 4 y 8 °C y se encuentran ubicados entre 3.600 y 4.200 metros de altitud. Su textura es franco arenosa; el nivel de profundidad es profundo;  y, presentan un nivel de drenaje bueno. Presenta limitantes específicas como Ls1: Acidez intercambiable (Al) &gt; 60% - Susceptibilidad a la pérdida de suelo moderada.</t>
  </si>
  <si>
    <t>08GdL-44</t>
  </si>
  <si>
    <t>Suelos ubicados en clima muy frío muy húmedo con régimen de humedad údico con pendientes entre 12% y 25%.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</si>
  <si>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08HdL-44</t>
  </si>
  <si>
    <t>Suelos ubicados en clima muy frío húmedo con régimen de humedad údico con pendientes entre 12% y 25%.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</si>
  <si>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08He-44</t>
  </si>
  <si>
    <t>Suelos ubicados en clima muy frío húmedo con régimen de humedad údico con pendientes entre 25% y 50%. La temperatura media oscila entre 8 y 12 °C y se encuentran ubicados entre 3.000 y 3.600 metros de altitud. Su textura es franco limosa; el nivel de profundidad es profundo;  y, presentan un nivel de drenaje bueno. No presenta limitantes.</t>
  </si>
  <si>
    <t>08Le-44</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</si>
  <si>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No presenta limitantes.</t>
  </si>
  <si>
    <t>08LeL-44</t>
  </si>
  <si>
    <t>Suelos ubicados en clima frío húmedo con régimen de humedad údico con pendientes entre 25% y 50%.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</si>
  <si>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08Les1-44</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</si>
  <si>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</si>
  <si>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09</t>
  </si>
  <si>
    <t>09Ae-38</t>
  </si>
  <si>
    <t>09GeL-38</t>
  </si>
  <si>
    <t>Suelos ubicados en clima muy frío muy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</si>
  <si>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09GeLs1-38</t>
  </si>
  <si>
    <t>Suelos ubicados en clima muy frío muy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Ls1: Acidez intercambiable (Al) &gt; 60% - Susceptibilidad a la pérdida de suelo moderada.</t>
  </si>
  <si>
    <t>09HeL-38</t>
  </si>
  <si>
    <t>Suelos ubicados en clima muy frío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</si>
  <si>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09HeLs1-38</t>
  </si>
  <si>
    <t>Suelos ubicados en clima muy frío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Ls1: Acidez intercambiable (Al) &gt; 60% - Susceptibilidad a la pérdida de suelo moderada.</t>
  </si>
  <si>
    <t>09LeL-38</t>
  </si>
  <si>
    <t>09Les2-38</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</si>
  <si>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s2: Susceptibilidad a la pérdida de suelo fuerte.</t>
  </si>
  <si>
    <t>10</t>
  </si>
  <si>
    <t>10AeLs2-30</t>
  </si>
  <si>
    <t>Suelos ubicados en clima extremadamente frío, muy húmedo con régimen de humedad údico con pendientes entre 25% y 50%. La temperatura media oscila entre 4 y 8 °C y se encuentran ubicados entre 3.600 y 4.200 metros de altitud. Su textura es franco arenosa; el nivel de profundidad es profundo;  y, presentan un nivel de drenaje bueno. Presenta limitantes específicas como Ls2: Acidez intercambiable (Al) &gt; 60% - Susceptibilidad a la pérdida de suelo fuerte.</t>
  </si>
  <si>
    <t>10Af-30</t>
  </si>
  <si>
    <t>Suelos ubicados en clima extremadamente frío, húmedo con régimen de humedad údico con pendientes entre 50% y 75%. La temperatura media oscila entre 4 y 8 °C y se encuentran ubicados entre 3.600 y 4.200 metros de altitud. Su textura es franco limosa; el nivel de profundidad es moderadamente profundo;  y, presentan un nivel de drenaje bueno. No presenta limitantes.</t>
  </si>
  <si>
    <t>10Afs1-30</t>
  </si>
  <si>
    <t>Suelos ubicados en clima extremadamente frío, muy húmedo con régimen de humedad údico con pendientes entre 50% y 75%. La temperatura media oscila entre 4 y 8 °C y se encuentran ubicados entre 3.600 y 4.200 metros de altitud. Su textura es franco limosa; el nivel de profundidad es profundo;  y, presentan un nivel de drenaje bueno. Presenta limitantes específicas como s1: Susceptibilidad a la pérdida de suelo moderada.</t>
  </si>
  <si>
    <t>10Ag-30</t>
  </si>
  <si>
    <t>Suelos ubicados en clima extremadamente frío, muy húmedo con régimen de humedad údico con pendientes superiores al 75%. La temperatura media oscila entre 4 y 8 °C y se encuentran ubicados entre 3.600 y 4.200 metros de altitud. Su textura es franca; el nivel de profundidad es superficiales;  y, presentan un nivel de drenaje bueno. No presenta limitantes.</t>
  </si>
  <si>
    <t>10GeLs2-30</t>
  </si>
  <si>
    <t>Suelos ubicados en clima muy frío muy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Ls2: Acidez intercambiable (Al) &gt; 60% - Susceptibilidad a la pérdida de suelo fuerte.</t>
  </si>
  <si>
    <t>10Gf-30</t>
  </si>
  <si>
    <t>Suelos ubicados en clima muy frío muy húmedo con régimen de humedad údico con pendientes entre 50% y 75%. La temperatura media oscila entre 8 y 12 °C y se encuentran ubicados entre 3.000 y 3.600 metros de altitud. Su textura es franco limosa; el nivel de profundidad es profundo;  y, presentan un nivel de drenaje bueno. No presenta limitantes.</t>
  </si>
  <si>
    <t>10Gfs1-30</t>
  </si>
  <si>
    <t>Suelos ubicados en clima muy frío muy húmedo con régimen de humedad údico con pendientes entre 50% y 75%. La temperatura media oscila entre 8 y 12 °C y se encuentran ubicados entre 3.000 y 3.600 metros de altitud. Su textura es franco limosa; el nivel de profundidad es profundo;  y, presentan un nivel de drenaje bueno. Presenta limitantes específicas como s1: Susceptibilidad a la pérdida de suelo moderada.</t>
  </si>
  <si>
    <t>10Gg-30</t>
  </si>
  <si>
    <t>Suelos ubicados en clima muy frío muy húmedo con régimen de humedad údico con pendientes superiores al 75%. La temperatura media oscila entre 8 y 12 °C y se encuentran ubicados entre 3.000 y 3.600 metros de altitud. Su textura es franca; el nivel de profundidad es superficiales;  y, presentan un nivel de drenaje bueno. No presenta limitantes.</t>
  </si>
  <si>
    <t>10Hf-30</t>
  </si>
  <si>
    <t>Suelos ubicados en clima muy frío húmedo con régimen de humedad údico con pendientes entre 50% y 75%. La temperatura media oscila entre 8 y 12 °C y se encuentran ubicados entre 3.000 y 3.600 metros de altitud. Su textura es franco limosa; el nivel de profundidad es profundo;  y, presentan un nivel de drenaje bueno. No presenta limitantes.</t>
  </si>
  <si>
    <t>10Hg-30</t>
  </si>
  <si>
    <t>Suelos ubicados en clima muy frío húmedo con régimen de humedad údico con pendientes superiores al 75%. La temperatura media oscila entre 8 y 12 °C y se encuentran ubicados entre 3.000 y 3.600 metros de altitud. Su textura es franca; el nivel de profundidad es superficiales;  y, presentan un nivel de drenaje bueno. No presenta limitantes.</t>
  </si>
  <si>
    <t>10Lf-30</t>
  </si>
  <si>
    <t>Suelos ubicados en clima frío húmedo con régimen de humedad údico con pendientes entre 50% y 75%. La temperatura media oscila entre 12 y 18 °C y se encuentran ubicados entre 2.000 y 3.000 metros de altitud. Su textura es franco limosa; el nivel de profundidad es profundo;  y, presentan un nivel de drenaje bueno. No presenta limitantes.</t>
  </si>
  <si>
    <t>10Lfs1-30</t>
  </si>
  <si>
    <t>Suelos ubicados en clima frío húmedo con régimen de humedad údico con pendientes entre 50% y 75%. La temperatura media oscila entre 12 y 18 °C y se encuentran ubicados entre 2.000 y 3.000 metros de altitud. Su textura es franca; el nivel de profundidad es profundo;  y, presentan un nivel de drenaje bueno. Presenta limitantes específicas como s1: Susceptibilidad a la pérdida de suelo moderada.</t>
  </si>
  <si>
    <t>10Lg-30</t>
  </si>
  <si>
    <t>Suelos ubicados en clima frío húmedo con régimen de humedad údico con pendientes superiores al 75%. La temperatura media oscila entre 12 y 18 °C y se encuentran ubicados entre 2.000 y 3.000 metros de altitud. Su textura es franco limosa; el nivel de profundidad es muy superficial;  y, presentan un nivel de drenaje bueno. No presenta limitantes.</t>
  </si>
  <si>
    <t>10Qf2s1-30</t>
  </si>
  <si>
    <t>Suelos ubicados en clima templado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</si>
  <si>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11</t>
  </si>
  <si>
    <t>11Afs2-23</t>
  </si>
  <si>
    <t>Suelos ubicados en clima extremadamente frío, muy húmedo con régimen de humedad údico con pendientes entre 50% y 75%. La temperatura media oscila entre 4 y 8 °C y se encuentran ubicados entre 3.600 y 4.200 metros de altitud. Su textura es franco limosa; el nivel de profundidad es profundo;  y, presentan un nivel de drenaje bueno. Presenta limitantes específicas como s2: Susceptibilidad a la pérdida de suelo fuerte.</t>
  </si>
  <si>
    <t>11Gfs2-23</t>
  </si>
  <si>
    <t>Suelos ubicados en clima muy frío muy húmedo con régimen de humedad údico con pendientes entre 50% y 75%. La temperatura media oscila entre 8 y 12 °C y se encuentran ubicados entre 3.000 y 3.600 metros de altitud. Su textura es franco limosa; el nivel de profundidad es profundo;  y, presentan un nivel de drenaje bueno. Presenta limitantes específicas como s2: Susceptibilidad a la pérdida de suelo fuerte.</t>
  </si>
  <si>
    <t>11Ggs1-23</t>
  </si>
  <si>
    <t>Suelos ubicados en clima muy frío muy húmedo con régimen de humedad údico con pendientes superiores al 75%. La temperatura media oscila entre 8 y 12 °C y se encuentran ubicados entre 3.000 y 3.600 metros de altitud. Su textura es franca; el nivel de profundidad es superficiales;  y, presentan un nivel de drenaje bueno. Presenta limitantes específicas como s1: Susceptibilidad a la pérdida de suelo moderada.</t>
  </si>
  <si>
    <t>11HfL-23</t>
  </si>
  <si>
    <t>Suelos ubicados en clima muy frío húmedo con régimen de humedad údico con pendientes entre 50% y 75%. La temperatura media oscila entre 8 y 12 °C y se encuentran ubicados entre 3.000 y 3.600 metros de altitud. Su textura es franco arenosa; el nivel de profundidad es moderadamente profundo;  y, presentan un nivel de drenaje bueno. Presenta limitantes específicas como L: Acidez intercambiable (Al) &gt; 60%.</t>
  </si>
  <si>
    <t>11Hfs2-23</t>
  </si>
  <si>
    <t>Suelos ubicados en clima muy frío húmedo con régimen de humedad údico con pendientes entre 50% y 75%. La temperatura media oscila entre 8 y 12 °C y se encuentran ubicados entre 3.000 y 3.600 metros de altitud. Su textura es franco limosa; el nivel de profundidad es profundo;  y, presentan un nivel de drenaje bueno. Presenta limitantes específicas como s2: Susceptibilidad a la pérdida de suelo fuerte.</t>
  </si>
  <si>
    <t>11Hgs1-23</t>
  </si>
  <si>
    <t>Suelos ubicados en clima muy frío húmedo con régimen de humedad údico con pendientes superiores al 75%. La temperatura media oscila entre 8 y 12 °C y se encuentran ubicados entre 3.000 y 3.600 metros de altitud. Su textura es franca; el nivel de profundidad es superficiales;  y, presentan un nivel de drenaje bueno. Presenta limitantes específicas como s1: Susceptibilidad a la pérdida de suelo moderada.</t>
  </si>
  <si>
    <t>11LfL-23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</si>
  <si>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</si>
  <si>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11LfLs1-23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</si>
  <si>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</si>
  <si>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11Lgs1-23</t>
  </si>
  <si>
    <t>Suelos ubicados en clima frío húmedo con régimen de humedad údico con pendientes superiores al 75%. La temperatura media oscila entre 12 y 18 °C y se encuentran ubicados entre 2.000 y 3.000 metros de altitud. Su textura es franco limosa; el nivel de profundidad es muy superficial;  y, presentan un nivel de drenaje bueno. Presenta limitantes específicas como s1: Susceptibilidad a la pérdida de suelo moderada.</t>
  </si>
  <si>
    <t>11Lgs2-23</t>
  </si>
  <si>
    <t>Suelos ubicados en clima frío húmedo con régimen de humedad údico con pendientes superiores al 75%. La temperatura media oscila entre 12 y 18 °C y se encuentran ubicados entre 2.000 y 3.000 metros de altitud. Su textura es franco limosa; el nivel de profundidad es muy superficial;  y, presentan un nivel de drenaje bueno. Presenta limitantes específicas como s2: Susceptibilidad a la pérdida de suelo fuerte.</t>
  </si>
  <si>
    <t>11QfL-23</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</si>
  <si>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 Acidez intercambiable (Al) &gt; 60%.</t>
  </si>
  <si>
    <t>11QfLs1-23</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</si>
  <si>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Ls1: Acidez intercambiable (Al) &gt; 60% - Susceptibilidad a la pérdida de suelo moderada.</t>
  </si>
  <si>
    <t>12</t>
  </si>
  <si>
    <t>12LfLs2-17</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</si>
  <si>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Ls2: Acidez intercambiable (Al) &gt; 60% - Susceptibilidad a la pérdida de suelo fuerte.</t>
  </si>
  <si>
    <t>12QfLs2-17</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</si>
  <si>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Ls2: Acidez intercambiable (Al) &gt; 60% - Susceptibilidad a la pérdida de suelo fuerte.</t>
  </si>
  <si>
    <t>13</t>
  </si>
  <si>
    <t>13Abis3-6</t>
  </si>
  <si>
    <t>Suelos ubicados en clima subnival con régimen de humedad acuíco con pendientes entre 3% y 7%. La temperatura media oscila entre 1,5 y 4 °C y se encuentran ubicados entre 4.200 y 4.700 metros de altitud. Su textura es franco limosa; el nivel de profundidad es muy superficial;  y, presentan un nivel de drenaje pobre. Presenta limitantes específicas como is3: Inundaciones - Susceptibilidad a la pérdida de suelo muy fuerte.</t>
  </si>
  <si>
    <t>UFH</t>
  </si>
  <si>
    <t>ganaderia_dp</t>
  </si>
  <si>
    <t>piscicultura_trucha</t>
  </si>
  <si>
    <t>papa</t>
  </si>
  <si>
    <t>cafe</t>
  </si>
  <si>
    <t>tomate_arbol</t>
  </si>
  <si>
    <t>arracacha</t>
  </si>
  <si>
    <t>papa_criolla</t>
  </si>
  <si>
    <t>arveja</t>
  </si>
  <si>
    <t>mora</t>
  </si>
  <si>
    <t>cebolla_rama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</si>
  <si>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</si>
  <si>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</si>
  <si>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</si>
  <si>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</si>
  <si>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</si>
  <si>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</si>
  <si>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</si>
  <si>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</si>
  <si>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</si>
  <si>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</si>
  <si>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</si>
  <si>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</si>
  <si>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</si>
  <si>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</si>
  <si>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</si>
  <si>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</si>
  <si>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</si>
  <si>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</si>
  <si>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</si>
  <si>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</si>
  <si>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</si>
  <si>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</si>
  <si>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</si>
  <si>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</si>
  <si>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</si>
  <si>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NA</t>
  </si>
  <si>
    <t>Nivel bajo tradicional</t>
  </si>
  <si>
    <t>ID_Sistema</t>
  </si>
  <si>
    <t>Alter_A</t>
  </si>
  <si>
    <t>Alter_B</t>
  </si>
  <si>
    <t>Alter_C</t>
  </si>
  <si>
    <t>Alter_D</t>
  </si>
  <si>
    <t>Descripcion</t>
  </si>
  <si>
    <t>A1</t>
  </si>
  <si>
    <t>A2</t>
  </si>
  <si>
    <t>A3</t>
  </si>
  <si>
    <t>A4</t>
  </si>
  <si>
    <t>A5</t>
  </si>
  <si>
    <t>A6</t>
  </si>
  <si>
    <t>ganaderia_dp cafe</t>
  </si>
  <si>
    <t>A7</t>
  </si>
  <si>
    <t>ganaderia_dp arracacha</t>
  </si>
  <si>
    <t>A8</t>
  </si>
  <si>
    <t>ganaderia_dp arveja</t>
  </si>
  <si>
    <t>A9</t>
  </si>
  <si>
    <t>ganaderia_dp mora</t>
  </si>
  <si>
    <t>A10</t>
  </si>
  <si>
    <t>cafe arracacha</t>
  </si>
  <si>
    <t>A11</t>
  </si>
  <si>
    <t>cafe arveja</t>
  </si>
  <si>
    <t>A12</t>
  </si>
  <si>
    <t>cafe mora</t>
  </si>
  <si>
    <t>A13</t>
  </si>
  <si>
    <t>arracacha arveja</t>
  </si>
  <si>
    <t>A14</t>
  </si>
  <si>
    <t>arracacha mora</t>
  </si>
  <si>
    <t>A15</t>
  </si>
  <si>
    <t>arveja mora</t>
  </si>
  <si>
    <t>A16</t>
  </si>
  <si>
    <t>ganaderia_dp cafe arracacha</t>
  </si>
  <si>
    <t>A17</t>
  </si>
  <si>
    <t>ganaderia_dp cafe arveja</t>
  </si>
  <si>
    <t>A18</t>
  </si>
  <si>
    <t>ganaderia_dp cafe mora</t>
  </si>
  <si>
    <t>A19</t>
  </si>
  <si>
    <t>ganaderia_dp arracacha arveja</t>
  </si>
  <si>
    <t>A20</t>
  </si>
  <si>
    <t>ganaderia_dp arracacha mora</t>
  </si>
  <si>
    <t>A21</t>
  </si>
  <si>
    <t>ganaderia_dp arveja mora</t>
  </si>
  <si>
    <t>A22</t>
  </si>
  <si>
    <t>cafe arracacha arveja</t>
  </si>
  <si>
    <t>A23</t>
  </si>
  <si>
    <t>cafe arracacha mora</t>
  </si>
  <si>
    <t>A24</t>
  </si>
  <si>
    <t>cafe arveja mora</t>
  </si>
  <si>
    <t>A25</t>
  </si>
  <si>
    <t>arracacha arveja mora</t>
  </si>
  <si>
    <t>A26</t>
  </si>
  <si>
    <t>ganaderia_dp cafe arracacha arveja</t>
  </si>
  <si>
    <t>A27</t>
  </si>
  <si>
    <t>ganaderia_dp cafe arracacha mora</t>
  </si>
  <si>
    <t>A28</t>
  </si>
  <si>
    <t>ganaderia_dp cafe arveja mora</t>
  </si>
  <si>
    <t>A29</t>
  </si>
  <si>
    <t>ganaderia_dp arracacha arveja mora</t>
  </si>
  <si>
    <t>A30</t>
  </si>
  <si>
    <t>cafe arracacha arveja mora</t>
  </si>
  <si>
    <t>A31</t>
  </si>
  <si>
    <t>A32</t>
  </si>
  <si>
    <t>A33</t>
  </si>
  <si>
    <t>A34</t>
  </si>
  <si>
    <t>A35</t>
  </si>
  <si>
    <t>A36</t>
  </si>
  <si>
    <t>A37</t>
  </si>
  <si>
    <t>tomate_arbol arracacha</t>
  </si>
  <si>
    <t>A38</t>
  </si>
  <si>
    <t>tomate_arbol papa_criolla</t>
  </si>
  <si>
    <t>A39</t>
  </si>
  <si>
    <t>tomate_arbol arveja</t>
  </si>
  <si>
    <t>A40</t>
  </si>
  <si>
    <t>tomate_arbol mora</t>
  </si>
  <si>
    <t>A41</t>
  </si>
  <si>
    <t>tomate_arbol cebolla_rama</t>
  </si>
  <si>
    <t>A42</t>
  </si>
  <si>
    <t>arracacha papa_criolla</t>
  </si>
  <si>
    <t>A43</t>
  </si>
  <si>
    <t>A44</t>
  </si>
  <si>
    <t>A45</t>
  </si>
  <si>
    <t>arracacha cebolla_rama</t>
  </si>
  <si>
    <t>A46</t>
  </si>
  <si>
    <t>papa_criolla arveja</t>
  </si>
  <si>
    <t>A47</t>
  </si>
  <si>
    <t>papa_criolla mora</t>
  </si>
  <si>
    <t>A48</t>
  </si>
  <si>
    <t>papa_criolla cebolla_rama</t>
  </si>
  <si>
    <t>A49</t>
  </si>
  <si>
    <t>A50</t>
  </si>
  <si>
    <t>arveja cebolla_rama</t>
  </si>
  <si>
    <t>A51</t>
  </si>
  <si>
    <t>mora cebolla_rama</t>
  </si>
  <si>
    <t>A52</t>
  </si>
  <si>
    <t>tomate_arbol arracacha papa_criolla</t>
  </si>
  <si>
    <t>A53</t>
  </si>
  <si>
    <t>tomate_arbol arracacha arveja</t>
  </si>
  <si>
    <t>A54</t>
  </si>
  <si>
    <t>tomate_arbol arracacha mora</t>
  </si>
  <si>
    <t>A55</t>
  </si>
  <si>
    <t>tomate_arbol arracacha cebolla_rama</t>
  </si>
  <si>
    <t>A56</t>
  </si>
  <si>
    <t>tomate_arbol papa_criolla arveja</t>
  </si>
  <si>
    <t>A57</t>
  </si>
  <si>
    <t>tomate_arbol papa_criolla mora</t>
  </si>
  <si>
    <t>A58</t>
  </si>
  <si>
    <t>tomate_arbol papa_criolla cebolla_rama</t>
  </si>
  <si>
    <t>A59</t>
  </si>
  <si>
    <t>tomate_arbol arveja mora</t>
  </si>
  <si>
    <t>A60</t>
  </si>
  <si>
    <t>tomate_arbol arveja cebolla_rama</t>
  </si>
  <si>
    <t>A61</t>
  </si>
  <si>
    <t>tomate_arbol mora cebolla_rama</t>
  </si>
  <si>
    <t>A62</t>
  </si>
  <si>
    <t>arracacha papa_criolla arveja</t>
  </si>
  <si>
    <t>A63</t>
  </si>
  <si>
    <t>arracacha papa_criolla mora</t>
  </si>
  <si>
    <t>A64</t>
  </si>
  <si>
    <t>arracacha papa_criolla cebolla_rama</t>
  </si>
  <si>
    <t>A65</t>
  </si>
  <si>
    <t>A66</t>
  </si>
  <si>
    <t>arracacha arveja cebolla_rama</t>
  </si>
  <si>
    <t>A67</t>
  </si>
  <si>
    <t>arracacha mora cebolla_rama</t>
  </si>
  <si>
    <t>A68</t>
  </si>
  <si>
    <t>papa_criolla arveja mora</t>
  </si>
  <si>
    <t>A69</t>
  </si>
  <si>
    <t>papa_criolla arveja cebolla_rama</t>
  </si>
  <si>
    <t>A70</t>
  </si>
  <si>
    <t>papa_criolla mora cebolla_rama</t>
  </si>
  <si>
    <t>A71</t>
  </si>
  <si>
    <t>arveja mora cebolla_rama</t>
  </si>
  <si>
    <t>A72</t>
  </si>
  <si>
    <t>tomate_arbol arracacha papa_criolla arveja</t>
  </si>
  <si>
    <t>A73</t>
  </si>
  <si>
    <t>tomate_arbol arracacha papa_criolla mora</t>
  </si>
  <si>
    <t>A74</t>
  </si>
  <si>
    <t>tomate_arbol arracacha papa_criolla cebolla_rama</t>
  </si>
  <si>
    <t>A75</t>
  </si>
  <si>
    <t>tomate_arbol arracacha arveja mora</t>
  </si>
  <si>
    <t>A76</t>
  </si>
  <si>
    <t>tomate_arbol arracacha arveja cebolla_rama</t>
  </si>
  <si>
    <t>A77</t>
  </si>
  <si>
    <t>tomate_arbol arracacha mora cebolla_rama</t>
  </si>
  <si>
    <t>A78</t>
  </si>
  <si>
    <t>tomate_arbol papa_criolla arveja mora</t>
  </si>
  <si>
    <t>A79</t>
  </si>
  <si>
    <t>tomate_arbol papa_criolla arveja cebolla_rama</t>
  </si>
  <si>
    <t>A80</t>
  </si>
  <si>
    <t>tomate_arbol papa_criolla mora cebolla_rama</t>
  </si>
  <si>
    <t>A81</t>
  </si>
  <si>
    <t>tomate_arbol arveja mora cebolla_rama</t>
  </si>
  <si>
    <t>A82</t>
  </si>
  <si>
    <t>arracacha papa_criolla arveja mora</t>
  </si>
  <si>
    <t>A83</t>
  </si>
  <si>
    <t>arracacha papa_criolla arveja cebolla_rama</t>
  </si>
  <si>
    <t>A84</t>
  </si>
  <si>
    <t>arracacha papa_criolla mora cebolla_rama</t>
  </si>
  <si>
    <t>A85</t>
  </si>
  <si>
    <t>arracacha arveja mora cebolla_rama</t>
  </si>
  <si>
    <t>A86</t>
  </si>
  <si>
    <t>papa_criolla arveja mora cebolla_rama</t>
  </si>
  <si>
    <t>A87</t>
  </si>
  <si>
    <t>A88</t>
  </si>
  <si>
    <t>A89</t>
  </si>
  <si>
    <t>A90</t>
  </si>
  <si>
    <t>A91</t>
  </si>
  <si>
    <t>A92</t>
  </si>
  <si>
    <t>A93</t>
  </si>
  <si>
    <t>A94</t>
  </si>
  <si>
    <t>ganaderia_dp tomate_arbol</t>
  </si>
  <si>
    <t>A95</t>
  </si>
  <si>
    <t>A96</t>
  </si>
  <si>
    <t>A97</t>
  </si>
  <si>
    <t>ganaderia_dp cebolla_rama</t>
  </si>
  <si>
    <t>A98</t>
  </si>
  <si>
    <t>cafe tomate_arbol</t>
  </si>
  <si>
    <t>A99</t>
  </si>
  <si>
    <t>A100</t>
  </si>
  <si>
    <t>A101</t>
  </si>
  <si>
    <t>cafe cebolla_rama</t>
  </si>
  <si>
    <t>A102</t>
  </si>
  <si>
    <t>A103</t>
  </si>
  <si>
    <t>A104</t>
  </si>
  <si>
    <t>A105</t>
  </si>
  <si>
    <t>A106</t>
  </si>
  <si>
    <t>A107</t>
  </si>
  <si>
    <t>A108</t>
  </si>
  <si>
    <t>ganaderia_dp cafe tomate_arbol</t>
  </si>
  <si>
    <t>A109</t>
  </si>
  <si>
    <t>A110</t>
  </si>
  <si>
    <t>A111</t>
  </si>
  <si>
    <t>ganaderia_dp cafe cebolla_rama</t>
  </si>
  <si>
    <t>A112</t>
  </si>
  <si>
    <t>ganaderia_dp tomate_arbol arracacha</t>
  </si>
  <si>
    <t>A113</t>
  </si>
  <si>
    <t>ganaderia_dp tomate_arbol mora</t>
  </si>
  <si>
    <t>A114</t>
  </si>
  <si>
    <t>ganaderia_dp tomate_arbol cebolla_rama</t>
  </si>
  <si>
    <t>A115</t>
  </si>
  <si>
    <t>A116</t>
  </si>
  <si>
    <t>ganaderia_dp arracacha cebolla_rama</t>
  </si>
  <si>
    <t>A117</t>
  </si>
  <si>
    <t>ganaderia_dp mora cebolla_rama</t>
  </si>
  <si>
    <t>A118</t>
  </si>
  <si>
    <t>cafe tomate_arbol arracacha</t>
  </si>
  <si>
    <t>A119</t>
  </si>
  <si>
    <t>cafe tomate_arbol mora</t>
  </si>
  <si>
    <t>A120</t>
  </si>
  <si>
    <t>cafe tomate_arbol cebolla_rama</t>
  </si>
  <si>
    <t>A121</t>
  </si>
  <si>
    <t>A122</t>
  </si>
  <si>
    <t>cafe arracacha cebolla_rama</t>
  </si>
  <si>
    <t>A123</t>
  </si>
  <si>
    <t>cafe mora cebolla_rama</t>
  </si>
  <si>
    <t>A124</t>
  </si>
  <si>
    <t>A125</t>
  </si>
  <si>
    <t>A126</t>
  </si>
  <si>
    <t>A127</t>
  </si>
  <si>
    <t>A128</t>
  </si>
  <si>
    <t>ganaderia_dp cafe tomate_arbol arracacha</t>
  </si>
  <si>
    <t>A129</t>
  </si>
  <si>
    <t>ganaderia_dp cafe tomate_arbol mora</t>
  </si>
  <si>
    <t>A130</t>
  </si>
  <si>
    <t>ganaderia_dp cafe tomate_arbol cebolla_rama</t>
  </si>
  <si>
    <t>A131</t>
  </si>
  <si>
    <t>A132</t>
  </si>
  <si>
    <t>ganaderia_dp cafe arracacha cebolla_rama</t>
  </si>
  <si>
    <t>A133</t>
  </si>
  <si>
    <t>ganaderia_dp cafe mora cebolla_rama</t>
  </si>
  <si>
    <t>A134</t>
  </si>
  <si>
    <t>ganaderia_dp tomate_arbol arracacha mora</t>
  </si>
  <si>
    <t>A135</t>
  </si>
  <si>
    <t>ganaderia_dp tomate_arbol arracacha cebolla_rama</t>
  </si>
  <si>
    <t>A136</t>
  </si>
  <si>
    <t>ganaderia_dp tomate_arbol mora cebolla_rama</t>
  </si>
  <si>
    <t>A137</t>
  </si>
  <si>
    <t>ganaderia_dp arracacha mora cebolla_rama</t>
  </si>
  <si>
    <t>A138</t>
  </si>
  <si>
    <t>cafe tomate_arbol arracacha mora</t>
  </si>
  <si>
    <t>A139</t>
  </si>
  <si>
    <t>cafe tomate_arbol arracacha cebolla_rama</t>
  </si>
  <si>
    <t>A140</t>
  </si>
  <si>
    <t>cafe tomate_arbol mora cebolla_rama</t>
  </si>
  <si>
    <t>A141</t>
  </si>
  <si>
    <t>cafe arracacha mora cebolla_rama</t>
  </si>
  <si>
    <t>A142</t>
  </si>
  <si>
    <t>A143</t>
  </si>
  <si>
    <t>A144</t>
  </si>
  <si>
    <t>A145</t>
  </si>
  <si>
    <t>A146</t>
  </si>
  <si>
    <t>A147</t>
  </si>
  <si>
    <t>ganaderia_dp papa</t>
  </si>
  <si>
    <t>A148</t>
  </si>
  <si>
    <t>ganaderia_dp papa_criolla</t>
  </si>
  <si>
    <t>A149</t>
  </si>
  <si>
    <t>A150</t>
  </si>
  <si>
    <t>papa papa_criolla</t>
  </si>
  <si>
    <t>A151</t>
  </si>
  <si>
    <t>papa cebolla_rama</t>
  </si>
  <si>
    <t>A152</t>
  </si>
  <si>
    <t>A153</t>
  </si>
  <si>
    <t>ganaderia_dp papa papa_criolla</t>
  </si>
  <si>
    <t>A154</t>
  </si>
  <si>
    <t>ganaderia_dp papa cebolla_rama</t>
  </si>
  <si>
    <t>A155</t>
  </si>
  <si>
    <t>ganaderia_dp papa_criolla cebolla_rama</t>
  </si>
  <si>
    <t>A156</t>
  </si>
  <si>
    <t>papa papa_criolla cebolla_rama</t>
  </si>
  <si>
    <t>A157</t>
  </si>
  <si>
    <t>ganaderia_dp papa papa_criolla cebolla_rama</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</si>
  <si>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</si>
  <si>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</si>
  <si>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</si>
  <si>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</si>
  <si>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</si>
  <si>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</si>
  <si>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</si>
  <si>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</si>
  <si>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</si>
  <si>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</si>
  <si>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</si>
  <si>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</si>
  <si>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</si>
  <si>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</si>
  <si>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</si>
  <si>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</si>
  <si>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</si>
  <si>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</si>
  <si>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</si>
  <si>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</si>
  <si>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</si>
  <si>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</si>
  <si>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</si>
  <si>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</si>
  <si>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</si>
  <si>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</si>
  <si>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</si>
  <si>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</si>
  <si>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</si>
  <si>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</si>
  <si>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papa tomate_arbol</t>
  </si>
  <si>
    <t>A188</t>
  </si>
  <si>
    <t>papa arracacha</t>
  </si>
  <si>
    <t>A189</t>
  </si>
  <si>
    <t>A190</t>
  </si>
  <si>
    <t>papa arveja</t>
  </si>
  <si>
    <t>A191</t>
  </si>
  <si>
    <t>A192</t>
  </si>
  <si>
    <t>A193</t>
  </si>
  <si>
    <t>A194</t>
  </si>
  <si>
    <t>A195</t>
  </si>
  <si>
    <t>A196</t>
  </si>
  <si>
    <t>A197</t>
  </si>
  <si>
    <t>ganaderia_dp papa tomate_arbol</t>
  </si>
  <si>
    <t>A198</t>
  </si>
  <si>
    <t>ganaderia_dp papa arracacha</t>
  </si>
  <si>
    <t>A199</t>
  </si>
  <si>
    <t>A200</t>
  </si>
  <si>
    <t>ganaderia_dp papa arveja</t>
  </si>
  <si>
    <t>A201</t>
  </si>
  <si>
    <t>A202</t>
  </si>
  <si>
    <t>ganaderia_dp tomate_arbol papa_criolla</t>
  </si>
  <si>
    <t>A203</t>
  </si>
  <si>
    <t>ganaderia_dp tomate_arbol arveja</t>
  </si>
  <si>
    <t>A204</t>
  </si>
  <si>
    <t>ganaderia_dp arracacha papa_criolla</t>
  </si>
  <si>
    <t>A205</t>
  </si>
  <si>
    <t>A206</t>
  </si>
  <si>
    <t>ganaderia_dp papa_criolla arveja</t>
  </si>
  <si>
    <t>A207</t>
  </si>
  <si>
    <t>papa tomate_arbol arracacha</t>
  </si>
  <si>
    <t>A208</t>
  </si>
  <si>
    <t>papa tomate_arbol papa_criolla</t>
  </si>
  <si>
    <t>A209</t>
  </si>
  <si>
    <t>papa tomate_arbol arveja</t>
  </si>
  <si>
    <t>A210</t>
  </si>
  <si>
    <t>papa arracacha papa_criolla</t>
  </si>
  <si>
    <t>A211</t>
  </si>
  <si>
    <t>papa arracacha arveja</t>
  </si>
  <si>
    <t>A212</t>
  </si>
  <si>
    <t>papa papa_criolla arveja</t>
  </si>
  <si>
    <t>A213</t>
  </si>
  <si>
    <t>A214</t>
  </si>
  <si>
    <t>A215</t>
  </si>
  <si>
    <t>A216</t>
  </si>
  <si>
    <t>A217</t>
  </si>
  <si>
    <t>ganaderia_dp papa tomate_arbol arracacha</t>
  </si>
  <si>
    <t>A218</t>
  </si>
  <si>
    <t>ganaderia_dp papa tomate_arbol papa_criolla</t>
  </si>
  <si>
    <t>A219</t>
  </si>
  <si>
    <t>ganaderia_dp papa tomate_arbol arveja</t>
  </si>
  <si>
    <t>A220</t>
  </si>
  <si>
    <t>ganaderia_dp papa arracacha papa_criolla</t>
  </si>
  <si>
    <t>A221</t>
  </si>
  <si>
    <t>ganaderia_dp papa arracacha arveja</t>
  </si>
  <si>
    <t>A222</t>
  </si>
  <si>
    <t>ganaderia_dp papa papa_criolla arveja</t>
  </si>
  <si>
    <t>A223</t>
  </si>
  <si>
    <t>ganaderia_dp tomate_arbol arracacha papa_criolla</t>
  </si>
  <si>
    <t>A224</t>
  </si>
  <si>
    <t>ganaderia_dp tomate_arbol arracacha arveja</t>
  </si>
  <si>
    <t>A225</t>
  </si>
  <si>
    <t>ganaderia_dp tomate_arbol papa_criolla arveja</t>
  </si>
  <si>
    <t>A226</t>
  </si>
  <si>
    <t>ganaderia_dp arracacha papa_criolla arveja</t>
  </si>
  <si>
    <t>A227</t>
  </si>
  <si>
    <t>papa tomate_arbol arracacha papa_criolla</t>
  </si>
  <si>
    <t>A228</t>
  </si>
  <si>
    <t>papa tomate_arbol arracacha arveja</t>
  </si>
  <si>
    <t>A229</t>
  </si>
  <si>
    <t>papa tomate_arbol papa_criolla arveja</t>
  </si>
  <si>
    <t>A230</t>
  </si>
  <si>
    <t>papa arracacha papa_criolla arveja</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</si>
  <si>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</si>
  <si>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</si>
  <si>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</si>
  <si>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</si>
  <si>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</si>
  <si>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</si>
  <si>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</si>
  <si>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</si>
  <si>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</si>
  <si>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</si>
  <si>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</si>
  <si>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</si>
  <si>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</si>
  <si>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</si>
  <si>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</si>
  <si>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</si>
  <si>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</si>
  <si>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</si>
  <si>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</si>
  <si>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</si>
  <si>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</si>
  <si>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</si>
  <si>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</si>
  <si>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</si>
  <si>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</si>
  <si>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</si>
  <si>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</si>
  <si>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</si>
  <si>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</si>
  <si>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</si>
  <si>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</si>
  <si>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</si>
  <si>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</si>
  <si>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</si>
  <si>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</si>
  <si>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</si>
  <si>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</si>
  <si>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</si>
  <si>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</si>
  <si>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</si>
  <si>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</si>
  <si>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</si>
  <si>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</si>
  <si>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</si>
  <si>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</si>
  <si>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</si>
  <si>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</si>
  <si>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</si>
  <si>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</si>
  <si>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</si>
  <si>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</si>
  <si>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</si>
  <si>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</si>
  <si>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</si>
  <si>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</si>
  <si>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</si>
  <si>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</si>
  <si>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</si>
  <si>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</si>
  <si>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</si>
  <si>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</si>
  <si>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</si>
  <si>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ganaderia_dp arveja cebolla_rama</t>
  </si>
  <si>
    <t>A293</t>
  </si>
  <si>
    <t>A294</t>
  </si>
  <si>
    <t>A295</t>
  </si>
  <si>
    <t>papa arracacha cebolla_rama</t>
  </si>
  <si>
    <t>A296</t>
  </si>
  <si>
    <t>A297</t>
  </si>
  <si>
    <t>A298</t>
  </si>
  <si>
    <t>papa arveja cebolla_rama</t>
  </si>
  <si>
    <t>A299</t>
  </si>
  <si>
    <t>A300</t>
  </si>
  <si>
    <t>A301</t>
  </si>
  <si>
    <t>A302</t>
  </si>
  <si>
    <t>A303</t>
  </si>
  <si>
    <t>A304</t>
  </si>
  <si>
    <t>A305</t>
  </si>
  <si>
    <t>ganaderia_dp papa arracacha cebolla_rama</t>
  </si>
  <si>
    <t>A306</t>
  </si>
  <si>
    <t>A307</t>
  </si>
  <si>
    <t>A308</t>
  </si>
  <si>
    <t>ganaderia_dp papa arveja cebolla_rama</t>
  </si>
  <si>
    <t>A309</t>
  </si>
  <si>
    <t>A310</t>
  </si>
  <si>
    <t>ganaderia_dp arracacha papa_criolla cebolla_rama</t>
  </si>
  <si>
    <t>A311</t>
  </si>
  <si>
    <t>ganaderia_dp arracacha arveja cebolla_rama</t>
  </si>
  <si>
    <t>A312</t>
  </si>
  <si>
    <t>ganaderia_dp papa_criolla arveja cebolla_rama</t>
  </si>
  <si>
    <t>A313</t>
  </si>
  <si>
    <t>A314</t>
  </si>
  <si>
    <t>papa arracacha papa_criolla cebolla_rama</t>
  </si>
  <si>
    <t>A315</t>
  </si>
  <si>
    <t>papa arracacha arveja cebolla_rama</t>
  </si>
  <si>
    <t>A316</t>
  </si>
  <si>
    <t>papa papa_criolla arveja cebolla_rama</t>
  </si>
  <si>
    <t>A317</t>
  </si>
  <si>
    <t>A318</t>
  </si>
  <si>
    <t>A319</t>
  </si>
  <si>
    <t>A320</t>
  </si>
  <si>
    <t>A321</t>
  </si>
  <si>
    <t>A322</t>
  </si>
  <si>
    <t>A323</t>
  </si>
  <si>
    <t>A324</t>
  </si>
  <si>
    <t>ganaderia_dp piscicultura_trucha papa</t>
  </si>
  <si>
    <t>A325</t>
  </si>
  <si>
    <t>ganaderia_dp piscicultura_trucha tomate_arbol</t>
  </si>
  <si>
    <t>A326</t>
  </si>
  <si>
    <t>A327</t>
  </si>
  <si>
    <t>piscicultura_trucha papa tomate_arbol</t>
  </si>
  <si>
    <t>A328</t>
  </si>
  <si>
    <t>ganaderia_dp piscicultura_trucha papa tomate_arbol</t>
  </si>
  <si>
    <t>A329</t>
  </si>
  <si>
    <t>A330</t>
  </si>
  <si>
    <t>A331</t>
  </si>
  <si>
    <t>A332</t>
  </si>
  <si>
    <t>A333</t>
  </si>
  <si>
    <t>A334</t>
  </si>
  <si>
    <t>A335</t>
  </si>
  <si>
    <t>A336</t>
  </si>
  <si>
    <t>A337</t>
  </si>
  <si>
    <t>A338</t>
  </si>
  <si>
    <t>A339</t>
  </si>
  <si>
    <t>A340</t>
  </si>
  <si>
    <t>A341</t>
  </si>
  <si>
    <t>A342</t>
  </si>
  <si>
    <t>A343</t>
  </si>
  <si>
    <t>A344</t>
  </si>
  <si>
    <t>A345</t>
  </si>
  <si>
    <t>A346</t>
  </si>
  <si>
    <t>ganaderia_dp piscicultura_trucha papa_criolla</t>
  </si>
  <si>
    <t>A347</t>
  </si>
  <si>
    <t>ganaderia_dp piscicultura_trucha arveja</t>
  </si>
  <si>
    <t>A348</t>
  </si>
  <si>
    <t>A349</t>
  </si>
  <si>
    <t>A350</t>
  </si>
  <si>
    <t>A351</t>
  </si>
  <si>
    <t>A352</t>
  </si>
  <si>
    <t>A353</t>
  </si>
  <si>
    <t>A354</t>
  </si>
  <si>
    <t>A355</t>
  </si>
  <si>
    <t>piscicultura_trucha papa papa_criolla</t>
  </si>
  <si>
    <t>A356</t>
  </si>
  <si>
    <t>piscicultura_trucha papa arveja</t>
  </si>
  <si>
    <t>A357</t>
  </si>
  <si>
    <t>piscicultura_trucha tomate_arbol papa_criolla</t>
  </si>
  <si>
    <t>A358</t>
  </si>
  <si>
    <t>piscicultura_trucha tomate_arbol arveja</t>
  </si>
  <si>
    <t>A359</t>
  </si>
  <si>
    <t>piscicultura_trucha papa_criolla arveja</t>
  </si>
  <si>
    <t>A360</t>
  </si>
  <si>
    <t>A361</t>
  </si>
  <si>
    <t>A362</t>
  </si>
  <si>
    <t>A363</t>
  </si>
  <si>
    <t>A364</t>
  </si>
  <si>
    <t>A365</t>
  </si>
  <si>
    <t>ganaderia_dp piscicultura_trucha papa papa_criolla</t>
  </si>
  <si>
    <t>A366</t>
  </si>
  <si>
    <t>ganaderia_dp piscicultura_trucha papa arveja</t>
  </si>
  <si>
    <t>A367</t>
  </si>
  <si>
    <t>ganaderia_dp piscicultura_trucha tomate_arbol papa_criolla</t>
  </si>
  <si>
    <t>A368</t>
  </si>
  <si>
    <t>ganaderia_dp piscicultura_trucha tomate_arbol arveja</t>
  </si>
  <si>
    <t>A369</t>
  </si>
  <si>
    <t>ganaderia_dp piscicultura_trucha papa_criolla arveja</t>
  </si>
  <si>
    <t>A370</t>
  </si>
  <si>
    <t>A371</t>
  </si>
  <si>
    <t>A372</t>
  </si>
  <si>
    <t>A373</t>
  </si>
  <si>
    <t>A374</t>
  </si>
  <si>
    <t>piscicultura_trucha papa tomate_arbol papa_criolla</t>
  </si>
  <si>
    <t>A375</t>
  </si>
  <si>
    <t>piscicultura_trucha papa tomate_arbol arveja</t>
  </si>
  <si>
    <t>A376</t>
  </si>
  <si>
    <t>piscicultura_trucha papa papa_criolla arveja</t>
  </si>
  <si>
    <t>A377</t>
  </si>
  <si>
    <t>piscicultura_trucha tomate_arbol papa_criolla arveja</t>
  </si>
  <si>
    <t>A378</t>
  </si>
  <si>
    <t>A379</t>
  </si>
  <si>
    <t>A380</t>
  </si>
  <si>
    <t>A381</t>
  </si>
  <si>
    <t>A382</t>
  </si>
  <si>
    <t>A383</t>
  </si>
  <si>
    <t>A384</t>
  </si>
  <si>
    <t>A385</t>
  </si>
  <si>
    <t>A386</t>
  </si>
  <si>
    <t>A387</t>
  </si>
  <si>
    <t>A388</t>
  </si>
  <si>
    <t>A389</t>
  </si>
  <si>
    <t>A390</t>
  </si>
  <si>
    <t>papa mora</t>
  </si>
  <si>
    <t>A391</t>
  </si>
  <si>
    <t>A392</t>
  </si>
  <si>
    <t>A393</t>
  </si>
  <si>
    <t>A394</t>
  </si>
  <si>
    <t>A395</t>
  </si>
  <si>
    <t>A396</t>
  </si>
  <si>
    <t>ganaderia_dp papa mora</t>
  </si>
  <si>
    <t>A397</t>
  </si>
  <si>
    <t>A398</t>
  </si>
  <si>
    <t>A399</t>
  </si>
  <si>
    <t>A400</t>
  </si>
  <si>
    <t>A401</t>
  </si>
  <si>
    <t>papa tomate_arbol mora</t>
  </si>
  <si>
    <t>A402</t>
  </si>
  <si>
    <t>papa arveja mora</t>
  </si>
  <si>
    <t>A403</t>
  </si>
  <si>
    <t>A404</t>
  </si>
  <si>
    <t>A405</t>
  </si>
  <si>
    <t>ganaderia_dp papa tomate_arbol mora</t>
  </si>
  <si>
    <t>A406</t>
  </si>
  <si>
    <t>ganaderia_dp papa arveja mora</t>
  </si>
  <si>
    <t>A407</t>
  </si>
  <si>
    <t>ganaderia_dp tomate_arbol arveja mora</t>
  </si>
  <si>
    <t>A408</t>
  </si>
  <si>
    <t>papa tomate_arbol arveja mora</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</si>
  <si>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</si>
  <si>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</si>
  <si>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</si>
  <si>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</si>
  <si>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</si>
  <si>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</si>
  <si>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</si>
  <si>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</si>
  <si>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</si>
  <si>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</si>
  <si>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</si>
  <si>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</si>
  <si>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</si>
  <si>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</si>
  <si>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</si>
  <si>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</si>
  <si>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</si>
  <si>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</si>
  <si>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</si>
  <si>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</si>
  <si>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</si>
  <si>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</si>
  <si>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</si>
  <si>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ganaderia_dp papa_criolla mora</t>
  </si>
  <si>
    <t>A432</t>
  </si>
  <si>
    <t>papa papa_criolla mora</t>
  </si>
  <si>
    <t>A433</t>
  </si>
  <si>
    <t>ganaderia_dp papa papa_criolla mora</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</si>
  <si>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</si>
  <si>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</si>
  <si>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</si>
  <si>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</si>
  <si>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</si>
  <si>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</si>
  <si>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</si>
  <si>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</si>
  <si>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</si>
  <si>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</si>
  <si>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</si>
  <si>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</si>
  <si>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</si>
  <si>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</si>
  <si>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</si>
  <si>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</si>
  <si>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</si>
  <si>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</si>
  <si>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</si>
  <si>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</si>
  <si>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</si>
  <si>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</si>
  <si>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</si>
  <si>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</si>
  <si>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</si>
  <si>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</si>
  <si>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</si>
  <si>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</si>
  <si>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</si>
  <si>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</si>
  <si>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</si>
  <si>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</si>
  <si>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</si>
  <si>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</si>
  <si>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</si>
  <si>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</si>
  <si>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</si>
  <si>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</si>
  <si>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</si>
  <si>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</si>
  <si>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</si>
  <si>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</si>
  <si>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</si>
  <si>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</si>
  <si>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</si>
  <si>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</si>
  <si>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</si>
  <si>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</si>
  <si>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</si>
  <si>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</si>
  <si>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</si>
  <si>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</si>
  <si>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</si>
  <si>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</si>
  <si>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</si>
  <si>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</si>
  <si>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</si>
  <si>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</si>
  <si>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</si>
  <si>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</si>
  <si>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</si>
  <si>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</si>
  <si>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</si>
  <si>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</si>
  <si>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</si>
  <si>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</si>
  <si>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</si>
  <si>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</si>
  <si>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</si>
  <si>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</si>
  <si>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</si>
  <si>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</si>
  <si>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</si>
  <si>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</si>
  <si>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</si>
  <si>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</si>
  <si>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</si>
  <si>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</si>
  <si>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</si>
  <si>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</si>
  <si>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</si>
  <si>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</si>
  <si>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</si>
  <si>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</si>
  <si>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</si>
  <si>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</si>
  <si>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</si>
  <si>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</si>
  <si>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</si>
  <si>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</si>
  <si>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</si>
  <si>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</si>
  <si>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</si>
  <si>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</si>
  <si>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</si>
  <si>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</si>
  <si>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</si>
  <si>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</si>
  <si>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</si>
  <si>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</si>
  <si>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</si>
  <si>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</si>
  <si>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</si>
  <si>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</si>
  <si>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cafe arveja cebolla_rama</t>
  </si>
  <si>
    <t>A538</t>
  </si>
  <si>
    <t>A539</t>
  </si>
  <si>
    <t>A540</t>
  </si>
  <si>
    <t>A541</t>
  </si>
  <si>
    <t>A542</t>
  </si>
  <si>
    <t>A543</t>
  </si>
  <si>
    <t>A544</t>
  </si>
  <si>
    <t>A545</t>
  </si>
  <si>
    <t>A546</t>
  </si>
  <si>
    <t>cafe arracacha arveja cebolla_rama</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</si>
  <si>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</si>
  <si>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</si>
  <si>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</si>
  <si>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</si>
  <si>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</si>
  <si>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</si>
  <si>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</si>
  <si>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</si>
  <si>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</si>
  <si>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</si>
  <si>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</si>
  <si>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</si>
  <si>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</si>
  <si>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</si>
  <si>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</si>
  <si>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</si>
  <si>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</si>
  <si>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</si>
  <si>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</si>
  <si>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</si>
  <si>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</si>
  <si>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</si>
  <si>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</si>
  <si>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</si>
  <si>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</si>
  <si>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</si>
  <si>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</si>
  <si>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</si>
  <si>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Unidad Física Homogénea</t>
  </si>
  <si>
    <t>Área mínima rentable - AMR (ha)</t>
  </si>
  <si>
    <t>UF_Sistema</t>
  </si>
  <si>
    <t>Mínima</t>
  </si>
  <si>
    <t>Máxima</t>
  </si>
  <si>
    <t>Observación</t>
  </si>
  <si>
    <t>NO APLICABLE</t>
  </si>
  <si>
    <t>RESTRICCIÓN POR OPTIMIZACIÓN</t>
  </si>
  <si>
    <t>FALTA DE APTITUD</t>
  </si>
  <si>
    <t>INVIABILIDAD ECONÓMICA</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</si>
  <si>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</si>
  <si>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</si>
  <si>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</si>
  <si>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</si>
  <si>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</si>
  <si>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</si>
  <si>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APLICABILIDAD</t>
  </si>
  <si>
    <t>Exclusión</t>
  </si>
  <si>
    <t>Adjudicable condicionada</t>
  </si>
  <si>
    <t>Adjudicable no condicionada</t>
  </si>
  <si>
    <t>(ha)</t>
  </si>
  <si>
    <t>%</t>
  </si>
  <si>
    <t xml:space="preserve">Con cálculo </t>
  </si>
  <si>
    <t>Sin cálculo</t>
  </si>
  <si>
    <t>ZU</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</si>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</sst>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
  </numFmts>
  <fonts count="20" x14ac:knownFonts="1">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rgb="FF000000"/>
      <name val="Calibri"/>
      <family val="2"/>
      <scheme val="minor"/>
    </font>
    <font>
      <sz val="11"/>
      <color theme="1"/>
      <name val="Calibri"/>
      <family val="2"/>
    </font>
    <font>
      <b/>
      <sz val="11"/>
      <color theme="1"/>
      <name val="Calibri"/>
      <family val="2"/>
    </font>
    <font>
      <b/>
      <sz val="11"/>
      <name val="Calibri"/>
      <family val="2"/>
    </font>
    <font>
      <b/>
      <sz val="11"/>
      <color rgb="FF000000"/>
      <name val="Calibri"/>
      <family val="2"/>
    </font>
    <font>
      <sz val="11"/>
      <name val="Calibri"/>
      <family val="2"/>
    </font>
    <font>
      <sz val="11"/>
      <color rgb="FF000000"/>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b/>
      <sz val="11"/>
      <color theme="0"/>
      <name val="Calibri"/>
      <family val="2"/>
      <scheme val="minor"/>
    </font>
    <font>
      <sz val="11"/>
      <color rgb="FF000000"/>
      <name val="Aptos Narrow"/>
      <family val="2"/>
    </font>
  </fonts>
  <fills count="26">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D0CECE"/>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CFDD3"/>
        <bgColor indexed="64"/>
      </patternFill>
    </fill>
    <fill>
      <patternFill patternType="solid">
        <fgColor rgb="FF4FAD5B"/>
      </patternFill>
    </fill>
    <fill>
      <patternFill patternType="solid">
        <fgColor rgb="FF00B05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3">
    <xf numFmtId="0" fontId="0" fillId="0" borderId="0"/>
    <xf numFmtId="0" fontId="1" fillId="0" borderId="0"/>
    <xf numFmtId="0" fontId="6" fillId="0" borderId="0"/>
  </cellStyleXfs>
  <cellXfs count="119">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8" fillId="0" borderId="2" xfId="1" applyFont="1" applyBorder="1" applyAlignment="1">
      <alignment horizontal="center" vertical="center" wrapText="1"/>
    </xf>
    <xf numFmtId="0" fontId="9" fillId="13" borderId="2" xfId="1" applyFont="1" applyFill="1" applyBorder="1" applyAlignment="1">
      <alignment horizontal="center" vertical="center"/>
    </xf>
    <xf numFmtId="0" fontId="9" fillId="13" borderId="2" xfId="1" applyFont="1" applyFill="1" applyBorder="1" applyAlignment="1">
      <alignment horizontal="center" vertical="center" wrapText="1"/>
    </xf>
    <xf numFmtId="0" fontId="9" fillId="14" borderId="2" xfId="1" applyFont="1" applyFill="1" applyBorder="1" applyAlignment="1">
      <alignment horizontal="center" vertical="center"/>
    </xf>
    <xf numFmtId="0" fontId="8" fillId="15" borderId="0" xfId="1" applyFont="1" applyFill="1" applyAlignment="1">
      <alignment horizontal="center" vertical="center" wrapText="1"/>
    </xf>
    <xf numFmtId="0" fontId="7" fillId="0" borderId="0" xfId="1" applyFont="1"/>
    <xf numFmtId="0" fontId="11" fillId="0" borderId="2" xfId="1" applyFont="1" applyBorder="1" applyAlignment="1">
      <alignment horizontal="center" vertical="center" wrapText="1"/>
    </xf>
    <xf numFmtId="0" fontId="7" fillId="16" borderId="1" xfId="1" applyFont="1" applyFill="1" applyBorder="1" applyAlignment="1">
      <alignment horizontal="center"/>
    </xf>
    <xf numFmtId="0" fontId="12" fillId="16" borderId="1" xfId="1" applyFont="1" applyFill="1" applyBorder="1" applyAlignment="1">
      <alignment horizontal="center"/>
    </xf>
    <xf numFmtId="0" fontId="12" fillId="17" borderId="1" xfId="1" applyFont="1" applyFill="1" applyBorder="1" applyAlignment="1">
      <alignment horizontal="center"/>
    </xf>
    <xf numFmtId="0" fontId="7" fillId="17" borderId="1" xfId="1" applyFont="1" applyFill="1" applyBorder="1" applyAlignment="1">
      <alignment horizontal="center"/>
    </xf>
    <xf numFmtId="0" fontId="12" fillId="18" borderId="1" xfId="1" applyFont="1" applyFill="1" applyBorder="1" applyAlignment="1">
      <alignment horizontal="center"/>
    </xf>
    <xf numFmtId="0" fontId="7" fillId="18" borderId="1" xfId="1" applyFont="1" applyFill="1" applyBorder="1" applyAlignment="1">
      <alignment horizontal="center"/>
    </xf>
    <xf numFmtId="0" fontId="11" fillId="18" borderId="2" xfId="1" applyFont="1" applyFill="1" applyBorder="1" applyAlignment="1">
      <alignment horizontal="center" vertical="center" wrapText="1"/>
    </xf>
    <xf numFmtId="0" fontId="9" fillId="15" borderId="0" xfId="1" applyFont="1" applyFill="1" applyAlignment="1">
      <alignment horizontal="center" vertical="center" wrapText="1"/>
    </xf>
    <xf numFmtId="0" fontId="7" fillId="18" borderId="0" xfId="1" applyFont="1" applyFill="1"/>
    <xf numFmtId="0" fontId="12" fillId="19" borderId="1" xfId="1" applyFont="1" applyFill="1" applyBorder="1" applyAlignment="1">
      <alignment horizontal="center"/>
    </xf>
    <xf numFmtId="0" fontId="12" fillId="16" borderId="2" xfId="1" applyFont="1" applyFill="1" applyBorder="1" applyAlignment="1">
      <alignment horizontal="center" vertical="center"/>
    </xf>
    <xf numFmtId="0" fontId="11" fillId="16" borderId="2" xfId="1" applyFont="1" applyFill="1" applyBorder="1" applyAlignment="1">
      <alignment horizontal="center" vertical="center" wrapText="1"/>
    </xf>
    <xf numFmtId="0" fontId="11" fillId="17" borderId="2" xfId="1" applyFont="1" applyFill="1" applyBorder="1" applyAlignment="1">
      <alignment horizontal="center" vertical="center" wrapText="1"/>
    </xf>
    <xf numFmtId="0" fontId="8" fillId="15" borderId="0" xfId="1" applyFont="1" applyFill="1" applyAlignment="1">
      <alignment horizontal="center" vertical="center"/>
    </xf>
    <xf numFmtId="0" fontId="4" fillId="16" borderId="2" xfId="1" applyFont="1" applyFill="1" applyBorder="1" applyAlignment="1">
      <alignment horizontal="center" vertical="center"/>
    </xf>
    <xf numFmtId="0" fontId="12" fillId="0" borderId="2" xfId="1" applyFont="1" applyBorder="1" applyAlignment="1">
      <alignment horizontal="center" vertical="center"/>
    </xf>
    <xf numFmtId="0" fontId="13" fillId="0" borderId="2" xfId="1" applyFont="1" applyBorder="1" applyAlignment="1">
      <alignment horizontal="center" vertical="center" wrapText="1"/>
    </xf>
    <xf numFmtId="0" fontId="9" fillId="15" borderId="3" xfId="1" applyFont="1" applyFill="1" applyBorder="1" applyAlignment="1">
      <alignment horizontal="center" vertical="center" wrapText="1"/>
    </xf>
    <xf numFmtId="0" fontId="9" fillId="0" borderId="0" xfId="1" applyFont="1" applyAlignment="1">
      <alignment horizontal="center" vertical="center"/>
    </xf>
    <xf numFmtId="165" fontId="9" fillId="0" borderId="0" xfId="1" applyNumberFormat="1" applyFont="1" applyAlignment="1">
      <alignment horizontal="center" vertical="center" wrapText="1"/>
    </xf>
    <xf numFmtId="0" fontId="8" fillId="0" borderId="0" xfId="1" applyFont="1" applyAlignment="1">
      <alignment horizontal="center" vertical="center"/>
    </xf>
    <xf numFmtId="0" fontId="9" fillId="15" borderId="0" xfId="1" applyFont="1" applyFill="1" applyAlignment="1">
      <alignment horizontal="center" vertical="center"/>
    </xf>
    <xf numFmtId="165" fontId="9" fillId="0" borderId="0" xfId="1" applyNumberFormat="1" applyFont="1" applyAlignment="1">
      <alignment horizontal="center" vertical="center"/>
    </xf>
    <xf numFmtId="0" fontId="9" fillId="20" borderId="0" xfId="1" applyFont="1" applyFill="1" applyAlignment="1">
      <alignment horizontal="center" vertical="center" wrapText="1"/>
    </xf>
    <xf numFmtId="0" fontId="9" fillId="15" borderId="4" xfId="1" applyFont="1" applyFill="1" applyBorder="1" applyAlignment="1">
      <alignment horizontal="center" wrapText="1"/>
    </xf>
    <xf numFmtId="0" fontId="9" fillId="15" borderId="4" xfId="1" applyFont="1" applyFill="1" applyBorder="1" applyAlignment="1">
      <alignment horizontal="center" vertical="center" wrapText="1"/>
    </xf>
    <xf numFmtId="0" fontId="9" fillId="15" borderId="4" xfId="1" applyFont="1" applyFill="1" applyBorder="1" applyAlignment="1">
      <alignment horizontal="center" vertical="center"/>
    </xf>
    <xf numFmtId="0" fontId="9" fillId="0" borderId="0" xfId="1" applyFont="1" applyAlignment="1">
      <alignment horizontal="center"/>
    </xf>
    <xf numFmtId="0" fontId="9" fillId="0" borderId="0" xfId="1" applyFont="1" applyAlignment="1">
      <alignment horizontal="center" wrapText="1"/>
    </xf>
    <xf numFmtId="0" fontId="9" fillId="0" borderId="0" xfId="1" applyFont="1" applyAlignment="1">
      <alignment horizontal="center" vertical="center" wrapText="1"/>
    </xf>
    <xf numFmtId="0" fontId="14" fillId="0" borderId="0" xfId="1" applyFont="1" applyAlignment="1">
      <alignment horizontal="center" vertical="center" wrapText="1"/>
    </xf>
    <xf numFmtId="0" fontId="15" fillId="0" borderId="0" xfId="1" applyFont="1" applyAlignment="1">
      <alignment vertical="center" wrapText="1"/>
    </xf>
    <xf numFmtId="0" fontId="7" fillId="0" borderId="0" xfId="1" applyFont="1" applyAlignment="1">
      <alignment vertical="center" wrapText="1"/>
    </xf>
    <xf numFmtId="0" fontId="10" fillId="0" borderId="0" xfId="1" applyFont="1" applyAlignment="1">
      <alignment horizontal="center" vertical="center"/>
    </xf>
    <xf numFmtId="0" fontId="8" fillId="0" borderId="0" xfId="1" applyFont="1" applyAlignment="1">
      <alignment horizontal="center" vertical="center" wrapText="1"/>
    </xf>
    <xf numFmtId="165" fontId="7" fillId="0" borderId="0" xfId="1" applyNumberFormat="1" applyFont="1" applyAlignment="1">
      <alignment vertical="center" wrapText="1"/>
    </xf>
    <xf numFmtId="0" fontId="8" fillId="0" borderId="0" xfId="1" applyFont="1" applyAlignment="1">
      <alignment horizontal="center"/>
    </xf>
    <xf numFmtId="0" fontId="12" fillId="16" borderId="1" xfId="1" applyFont="1" applyFill="1" applyBorder="1" applyAlignment="1">
      <alignment horizontal="left" vertical="center" wrapText="1"/>
    </xf>
    <xf numFmtId="0" fontId="12" fillId="0" borderId="0" xfId="1" applyFont="1"/>
    <xf numFmtId="0" fontId="10" fillId="0" borderId="0" xfId="1" applyFont="1" applyAlignment="1">
      <alignment horizontal="center"/>
    </xf>
    <xf numFmtId="165" fontId="12" fillId="0" borderId="0" xfId="1" applyNumberFormat="1" applyFont="1"/>
    <xf numFmtId="0" fontId="12" fillId="0" borderId="0" xfId="1" applyFont="1" applyAlignment="1">
      <alignment horizontal="left"/>
    </xf>
    <xf numFmtId="165" fontId="12" fillId="0" borderId="0" xfId="1" applyNumberFormat="1" applyFont="1" applyAlignment="1">
      <alignment horizontal="left"/>
    </xf>
    <xf numFmtId="0" fontId="11" fillId="0" borderId="0" xfId="1" applyFont="1"/>
    <xf numFmtId="165" fontId="11" fillId="0" borderId="0" xfId="1" applyNumberFormat="1" applyFont="1"/>
    <xf numFmtId="0" fontId="12" fillId="0" borderId="0" xfId="1" applyFont="1" applyAlignment="1">
      <alignment horizontal="center" vertical="center" wrapText="1"/>
    </xf>
    <xf numFmtId="0" fontId="12" fillId="0" borderId="0" xfId="1" applyFont="1" applyAlignment="1">
      <alignment horizontal="center" vertical="center"/>
    </xf>
    <xf numFmtId="165" fontId="12" fillId="0" borderId="0" xfId="1" applyNumberFormat="1" applyFont="1" applyAlignment="1">
      <alignment horizontal="center" vertical="center"/>
    </xf>
    <xf numFmtId="0" fontId="7" fillId="0" borderId="0" xfId="1" applyFont="1" applyAlignment="1">
      <alignment wrapText="1"/>
    </xf>
    <xf numFmtId="165" fontId="7" fillId="0" borderId="0" xfId="1" applyNumberFormat="1" applyFont="1"/>
    <xf numFmtId="0" fontId="9" fillId="21" borderId="2" xfId="1" applyFont="1" applyFill="1" applyBorder="1" applyAlignment="1">
      <alignment horizontal="center" vertical="center"/>
    </xf>
    <xf numFmtId="0" fontId="12" fillId="22" borderId="1" xfId="1" applyFont="1" applyFill="1" applyBorder="1" applyAlignment="1">
      <alignment horizontal="center"/>
    </xf>
    <xf numFmtId="0" fontId="11" fillId="22" borderId="2" xfId="1" applyFont="1" applyFill="1" applyBorder="1" applyAlignment="1">
      <alignment horizontal="center" vertical="center" wrapText="1"/>
    </xf>
    <xf numFmtId="0" fontId="7" fillId="22" borderId="1" xfId="1" applyFont="1" applyFill="1" applyBorder="1" applyAlignment="1">
      <alignment horizontal="center"/>
    </xf>
    <xf numFmtId="0" fontId="12" fillId="17" borderId="2" xfId="1" applyFont="1" applyFill="1" applyBorder="1" applyAlignment="1">
      <alignment horizontal="center" vertical="center"/>
    </xf>
    <xf numFmtId="0" fontId="11" fillId="22" borderId="1" xfId="1" applyFont="1" applyFill="1" applyBorder="1" applyAlignment="1">
      <alignment horizontal="left" vertical="center" wrapText="1"/>
    </xf>
    <xf numFmtId="0" fontId="12" fillId="17" borderId="1" xfId="1" applyFont="1" applyFill="1" applyBorder="1" applyAlignment="1">
      <alignment horizontal="left" wrapText="1"/>
    </xf>
    <xf numFmtId="0" fontId="2" fillId="2" borderId="1" xfId="2" applyFont="1" applyFill="1" applyBorder="1" applyAlignment="1">
      <alignment horizontal="center" vertical="center" wrapText="1"/>
    </xf>
    <xf numFmtId="0" fontId="6" fillId="0" borderId="0" xfId="2"/>
    <xf numFmtId="0" fontId="4" fillId="3" borderId="1" xfId="2" applyFont="1" applyFill="1" applyBorder="1" applyAlignment="1">
      <alignment horizontal="center" vertical="center"/>
    </xf>
    <xf numFmtId="0" fontId="3" fillId="0" borderId="1" xfId="2" applyFont="1" applyBorder="1" applyAlignment="1">
      <alignment horizontal="center" vertical="center" wrapText="1"/>
    </xf>
    <xf numFmtId="0" fontId="5" fillId="4" borderId="1" xfId="2" applyFont="1" applyFill="1" applyBorder="1" applyAlignment="1">
      <alignment horizontal="center" vertical="center"/>
    </xf>
    <xf numFmtId="0" fontId="4" fillId="5" borderId="1" xfId="2" applyFont="1" applyFill="1" applyBorder="1" applyAlignment="1">
      <alignment horizontal="center" vertical="center"/>
    </xf>
    <xf numFmtId="0" fontId="4" fillId="6" borderId="1" xfId="2" applyFont="1" applyFill="1" applyBorder="1" applyAlignment="1">
      <alignment horizontal="center" vertical="center"/>
    </xf>
    <xf numFmtId="0" fontId="4" fillId="7" borderId="1" xfId="2" applyFont="1" applyFill="1" applyBorder="1" applyAlignment="1">
      <alignment horizontal="center" vertical="center"/>
    </xf>
    <xf numFmtId="0" fontId="4" fillId="8" borderId="1" xfId="2" applyFont="1" applyFill="1" applyBorder="1" applyAlignment="1">
      <alignment horizontal="center" vertical="center"/>
    </xf>
    <xf numFmtId="0" fontId="4" fillId="9" borderId="1" xfId="2" applyFont="1" applyFill="1" applyBorder="1" applyAlignment="1">
      <alignment horizontal="center" vertical="center"/>
    </xf>
    <xf numFmtId="0" fontId="4" fillId="10" borderId="1" xfId="2" applyFont="1" applyFill="1" applyBorder="1" applyAlignment="1">
      <alignment horizontal="center" vertical="center"/>
    </xf>
    <xf numFmtId="0" fontId="5" fillId="11" borderId="1" xfId="2" applyFont="1" applyFill="1" applyBorder="1" applyAlignment="1">
      <alignment horizontal="center" vertical="center"/>
    </xf>
    <xf numFmtId="0" fontId="10" fillId="23" borderId="2" xfId="1" applyFont="1" applyFill="1" applyBorder="1" applyAlignment="1">
      <alignment horizontal="center" vertical="center"/>
    </xf>
    <xf numFmtId="0" fontId="9" fillId="23" borderId="2" xfId="1" applyFont="1" applyFill="1" applyBorder="1" applyAlignment="1">
      <alignment horizontal="center" vertical="center"/>
    </xf>
    <xf numFmtId="165" fontId="8" fillId="23" borderId="2" xfId="1" applyNumberFormat="1" applyFont="1" applyFill="1" applyBorder="1" applyAlignment="1">
      <alignment horizontal="center" vertical="center" wrapText="1"/>
    </xf>
    <xf numFmtId="165" fontId="9" fillId="23" borderId="2" xfId="1" applyNumberFormat="1" applyFont="1" applyFill="1" applyBorder="1" applyAlignment="1">
      <alignment horizontal="center" vertical="center" wrapText="1"/>
    </xf>
    <xf numFmtId="165" fontId="10" fillId="23" borderId="2" xfId="1" applyNumberFormat="1" applyFont="1" applyFill="1" applyBorder="1" applyAlignment="1">
      <alignment horizontal="center" vertical="center"/>
    </xf>
    <xf numFmtId="0" fontId="9" fillId="23" borderId="2" xfId="1" applyFont="1" applyFill="1" applyBorder="1" applyAlignment="1">
      <alignment horizontal="center" vertical="center" wrapText="1"/>
    </xf>
    <xf numFmtId="0" fontId="10" fillId="23" borderId="2" xfId="1" applyFont="1" applyFill="1" applyBorder="1" applyAlignment="1">
      <alignment horizontal="center" vertical="center" wrapText="1"/>
    </xf>
    <xf numFmtId="0" fontId="17" fillId="24" borderId="1" xfId="0" applyFont="1" applyFill="1" applyBorder="1" applyAlignment="1">
      <alignment horizontal="center"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18" fillId="25" borderId="1" xfId="0" applyFont="1" applyFill="1" applyBorder="1" applyAlignment="1">
      <alignment horizontal="center" vertical="center"/>
    </xf>
    <xf numFmtId="166" fontId="18" fillId="25" borderId="1" xfId="0" applyNumberFormat="1" applyFont="1" applyFill="1" applyBorder="1" applyAlignment="1">
      <alignment horizontal="center" vertical="center"/>
    </xf>
    <xf numFmtId="0" fontId="0" fillId="0" borderId="1" xfId="0" applyBorder="1"/>
    <xf numFmtId="0" fontId="19" fillId="0" borderId="1" xfId="0" applyFont="1" applyBorder="1"/>
    <xf numFmtId="9" fontId="0" fillId="0" borderId="1" xfId="0" applyNumberFormat="1" applyBorder="1"/>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6" fillId="0" borderId="5" xfId="1" applyFont="1" applyBorder="1" applyAlignment="1">
      <alignment horizontal="left" wrapText="1"/>
    </xf>
    <xf numFmtId="0" fontId="16" fillId="0" borderId="0" xfId="1" applyFont="1" applyAlignment="1">
      <alignment horizontal="left" wrapText="1"/>
    </xf>
    <xf numFmtId="0" fontId="2" fillId="2" borderId="1" xfId="0" applyFont="1" applyFill="1" applyBorder="1" applyAlignment="1">
      <alignment horizontal="center" vertical="center" wrapText="1"/>
    </xf>
    <xf numFmtId="0" fontId="17" fillId="25" borderId="1" xfId="0" applyFont="1" applyFill="1" applyBorder="1" applyAlignment="1">
      <alignment horizontal="center" vertical="center" wrapText="1"/>
    </xf>
    <xf numFmtId="0" fontId="18" fillId="25" borderId="1" xfId="0" applyFont="1" applyFill="1" applyBorder="1" applyAlignment="1">
      <alignment horizontal="center" vertical="center"/>
    </xf>
    <xf numFmtId="0" fontId="18" fillId="25" borderId="1" xfId="0" applyFont="1" applyFill="1" applyBorder="1" applyAlignment="1">
      <alignment horizontal="center" vertical="center" wrapText="1"/>
    </xf>
  </cellXfs>
  <cellStyles count="3">
    <cellStyle name="Normal" xfId="0" builtinId="0"/>
    <cellStyle name="Normal 2" xfId="1" xr:uid="{CA7C2435-C191-49F5-928A-A6B6C0FEC1C5}"/>
    <cellStyle name="Normal 3" xfId="2" xr:uid="{4853B81F-0796-4853-AD85-AD5CE876814F}"/>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CFDD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714375</xdr:colOff>
      <xdr:row>0</xdr:row>
      <xdr:rowOff>457200</xdr:rowOff>
    </xdr:from>
    <xdr:to>
      <xdr:col>17</xdr:col>
      <xdr:colOff>66675</xdr:colOff>
      <xdr:row>6</xdr:row>
      <xdr:rowOff>28575</xdr:rowOff>
    </xdr:to>
    <xdr:pic>
      <xdr:nvPicPr>
        <xdr:cNvPr id="3" name="Imagen 2">
          <a:extLst>
            <a:ext uri="{FF2B5EF4-FFF2-40B4-BE49-F238E27FC236}">
              <a16:creationId xmlns:a16="http://schemas.microsoft.com/office/drawing/2014/main" id="{C79469DE-D926-4071-5437-4E1FAAB135AB}"/>
            </a:ext>
          </a:extLst>
        </xdr:cNvPr>
        <xdr:cNvPicPr>
          <a:picLocks noChangeAspect="1"/>
        </xdr:cNvPicPr>
      </xdr:nvPicPr>
      <xdr:blipFill>
        <a:blip xmlns:r="http://schemas.openxmlformats.org/officeDocument/2006/relationships" r:embed="rId1"/>
        <a:stretch>
          <a:fillRect/>
        </a:stretch>
      </xdr:blipFill>
      <xdr:spPr>
        <a:xfrm>
          <a:off x="12049125" y="457200"/>
          <a:ext cx="6972300" cy="4924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7F7B-2ABA-4BB7-8375-C39345BEE931}">
  <dimension ref="A1:G62"/>
  <sheetViews>
    <sheetView workbookViewId="0">
      <selection activeCell="D3" sqref="D3"/>
    </sheetView>
  </sheetViews>
  <sheetFormatPr baseColWidth="10" defaultColWidth="11.42578125" defaultRowHeight="15" x14ac:dyDescent="0.25"/>
  <cols>
    <col min="1" max="3" width="15.7109375" customWidth="1"/>
    <col min="4" max="4" width="75.7109375" customWidth="1"/>
    <col min="5" max="7" width="15.7109375" customWidth="1"/>
  </cols>
  <sheetData>
    <row r="1" spans="1:7" ht="39" customHeight="1" x14ac:dyDescent="0.25">
      <c r="A1" s="96" t="s">
        <v>0</v>
      </c>
      <c r="B1" s="96" t="s">
        <v>1</v>
      </c>
      <c r="C1" s="96" t="s">
        <v>2</v>
      </c>
      <c r="D1" s="96" t="s">
        <v>3</v>
      </c>
      <c r="E1" s="96" t="s">
        <v>4</v>
      </c>
      <c r="F1" s="96" t="s">
        <v>5</v>
      </c>
      <c r="G1" s="96" t="s">
        <v>6</v>
      </c>
    </row>
    <row r="2" spans="1:7" ht="75" x14ac:dyDescent="0.25">
      <c r="A2" s="97">
        <v>1</v>
      </c>
      <c r="B2" s="3" t="s">
        <v>7</v>
      </c>
      <c r="C2" s="3" t="s">
        <v>8</v>
      </c>
      <c r="D2" s="97" t="s">
        <v>9</v>
      </c>
      <c r="E2" s="97">
        <v>2</v>
      </c>
      <c r="F2" s="98">
        <v>4.2032878833460003</v>
      </c>
      <c r="G2" s="99">
        <v>1.11311482188432E-4</v>
      </c>
    </row>
    <row r="3" spans="1:7" ht="75" x14ac:dyDescent="0.25">
      <c r="A3" s="97">
        <v>2</v>
      </c>
      <c r="B3" s="107" t="s">
        <v>10</v>
      </c>
      <c r="C3" s="4" t="s">
        <v>11</v>
      </c>
      <c r="D3" s="97" t="s">
        <v>12</v>
      </c>
      <c r="E3" s="97">
        <v>1</v>
      </c>
      <c r="F3" s="98">
        <v>121.32419515799999</v>
      </c>
      <c r="G3" s="99">
        <v>3.2129076958690699E-3</v>
      </c>
    </row>
    <row r="4" spans="1:7" ht="75" x14ac:dyDescent="0.25">
      <c r="A4" s="97">
        <v>3</v>
      </c>
      <c r="B4" s="107" t="s">
        <v>10</v>
      </c>
      <c r="C4" s="4" t="s">
        <v>13</v>
      </c>
      <c r="D4" s="97" t="s">
        <v>14</v>
      </c>
      <c r="E4" s="97">
        <v>2</v>
      </c>
      <c r="F4" s="98">
        <v>56.171045319767998</v>
      </c>
      <c r="G4" s="99">
        <v>1.48752178869074E-3</v>
      </c>
    </row>
    <row r="5" spans="1:7" ht="75" x14ac:dyDescent="0.25">
      <c r="A5" s="97">
        <v>4</v>
      </c>
      <c r="B5" s="108" t="s">
        <v>15</v>
      </c>
      <c r="C5" s="5" t="s">
        <v>16</v>
      </c>
      <c r="D5" s="97" t="s">
        <v>17</v>
      </c>
      <c r="E5" s="97">
        <v>4</v>
      </c>
      <c r="F5" s="98">
        <v>1794.2878735639999</v>
      </c>
      <c r="G5" s="99">
        <v>4.7516336787322103E-2</v>
      </c>
    </row>
    <row r="6" spans="1:7" ht="75" x14ac:dyDescent="0.25">
      <c r="A6" s="97">
        <v>5</v>
      </c>
      <c r="B6" s="108" t="s">
        <v>15</v>
      </c>
      <c r="C6" s="5" t="s">
        <v>18</v>
      </c>
      <c r="D6" s="97" t="s">
        <v>19</v>
      </c>
      <c r="E6" s="97">
        <v>1</v>
      </c>
      <c r="F6" s="98">
        <v>63.180454147699997</v>
      </c>
      <c r="G6" s="99">
        <v>1.67314497405312E-3</v>
      </c>
    </row>
    <row r="7" spans="1:7" ht="75" x14ac:dyDescent="0.25">
      <c r="A7" s="97">
        <v>6</v>
      </c>
      <c r="B7" s="108" t="s">
        <v>15</v>
      </c>
      <c r="C7" s="5" t="s">
        <v>20</v>
      </c>
      <c r="D7" s="97" t="s">
        <v>21</v>
      </c>
      <c r="E7" s="97">
        <v>3</v>
      </c>
      <c r="F7" s="98">
        <v>256.54646065899999</v>
      </c>
      <c r="G7" s="99">
        <v>6.7938641317656498E-3</v>
      </c>
    </row>
    <row r="8" spans="1:7" ht="75" x14ac:dyDescent="0.25">
      <c r="A8" s="97">
        <v>7</v>
      </c>
      <c r="B8" s="108" t="s">
        <v>15</v>
      </c>
      <c r="C8" s="5" t="s">
        <v>22</v>
      </c>
      <c r="D8" s="97" t="s">
        <v>23</v>
      </c>
      <c r="E8" s="97">
        <v>1</v>
      </c>
      <c r="F8" s="98">
        <v>35.1907519839</v>
      </c>
      <c r="G8" s="99">
        <v>9.3192159836913305E-4</v>
      </c>
    </row>
    <row r="9" spans="1:7" ht="75" x14ac:dyDescent="0.25">
      <c r="A9" s="97">
        <v>8</v>
      </c>
      <c r="B9" s="108" t="s">
        <v>15</v>
      </c>
      <c r="C9" s="5" t="s">
        <v>24</v>
      </c>
      <c r="D9" s="97" t="s">
        <v>25</v>
      </c>
      <c r="E9" s="97">
        <v>2</v>
      </c>
      <c r="F9" s="98">
        <v>125.2158225056</v>
      </c>
      <c r="G9" s="99">
        <v>3.3159657828258798E-3</v>
      </c>
    </row>
    <row r="10" spans="1:7" ht="75" x14ac:dyDescent="0.25">
      <c r="A10" s="97">
        <v>9</v>
      </c>
      <c r="B10" s="108" t="s">
        <v>15</v>
      </c>
      <c r="C10" s="5" t="s">
        <v>26</v>
      </c>
      <c r="D10" s="97" t="s">
        <v>27</v>
      </c>
      <c r="E10" s="97">
        <v>3</v>
      </c>
      <c r="F10" s="98">
        <v>422.7104804855</v>
      </c>
      <c r="G10" s="99">
        <v>1.1194220197444401E-2</v>
      </c>
    </row>
    <row r="11" spans="1:7" ht="75" x14ac:dyDescent="0.25">
      <c r="A11" s="97">
        <v>10</v>
      </c>
      <c r="B11" s="108" t="s">
        <v>15</v>
      </c>
      <c r="C11" s="5" t="s">
        <v>28</v>
      </c>
      <c r="D11" s="97" t="s">
        <v>29</v>
      </c>
      <c r="E11" s="97">
        <v>1</v>
      </c>
      <c r="F11" s="98">
        <v>56.171525421299997</v>
      </c>
      <c r="G11" s="99">
        <v>1.48753450274094E-3</v>
      </c>
    </row>
    <row r="12" spans="1:7" ht="75" x14ac:dyDescent="0.25">
      <c r="A12" s="97">
        <v>11</v>
      </c>
      <c r="B12" s="108" t="s">
        <v>15</v>
      </c>
      <c r="C12" s="5" t="s">
        <v>30</v>
      </c>
      <c r="D12" s="97" t="s">
        <v>31</v>
      </c>
      <c r="E12" s="97">
        <v>9</v>
      </c>
      <c r="F12" s="98">
        <v>1012.46994831806</v>
      </c>
      <c r="G12" s="99">
        <v>2.6812232173070799E-2</v>
      </c>
    </row>
    <row r="13" spans="1:7" ht="75" x14ac:dyDescent="0.25">
      <c r="A13" s="97">
        <v>12</v>
      </c>
      <c r="B13" s="109" t="s">
        <v>32</v>
      </c>
      <c r="C13" s="6" t="s">
        <v>33</v>
      </c>
      <c r="D13" s="97" t="s">
        <v>17</v>
      </c>
      <c r="E13" s="97">
        <v>10</v>
      </c>
      <c r="F13" s="98">
        <v>2556.4441255502902</v>
      </c>
      <c r="G13" s="99">
        <v>6.7699760912019499E-2</v>
      </c>
    </row>
    <row r="14" spans="1:7" ht="75" x14ac:dyDescent="0.25">
      <c r="A14" s="97">
        <v>13</v>
      </c>
      <c r="B14" s="109" t="s">
        <v>32</v>
      </c>
      <c r="C14" s="6" t="s">
        <v>34</v>
      </c>
      <c r="D14" s="97" t="s">
        <v>35</v>
      </c>
      <c r="E14" s="97">
        <v>8</v>
      </c>
      <c r="F14" s="98">
        <v>3065.57211414126</v>
      </c>
      <c r="G14" s="99">
        <v>8.1182489815318601E-2</v>
      </c>
    </row>
    <row r="15" spans="1:7" ht="75" x14ac:dyDescent="0.25">
      <c r="A15" s="97">
        <v>14</v>
      </c>
      <c r="B15" s="109" t="s">
        <v>32</v>
      </c>
      <c r="C15" s="6" t="s">
        <v>36</v>
      </c>
      <c r="D15" s="97" t="s">
        <v>37</v>
      </c>
      <c r="E15" s="97">
        <v>1</v>
      </c>
      <c r="F15" s="98">
        <v>48.711285021400002</v>
      </c>
      <c r="G15" s="99">
        <v>1.2899723943531E-3</v>
      </c>
    </row>
    <row r="16" spans="1:7" ht="75" x14ac:dyDescent="0.25">
      <c r="A16" s="97">
        <v>15</v>
      </c>
      <c r="B16" s="109" t="s">
        <v>32</v>
      </c>
      <c r="C16" s="6" t="s">
        <v>38</v>
      </c>
      <c r="D16" s="97" t="s">
        <v>39</v>
      </c>
      <c r="E16" s="97">
        <v>1</v>
      </c>
      <c r="F16" s="98">
        <v>102.163859602</v>
      </c>
      <c r="G16" s="99">
        <v>2.7055036328696301E-3</v>
      </c>
    </row>
    <row r="17" spans="1:7" ht="75" x14ac:dyDescent="0.25">
      <c r="A17" s="97">
        <v>16</v>
      </c>
      <c r="B17" s="109" t="s">
        <v>32</v>
      </c>
      <c r="C17" s="6" t="s">
        <v>40</v>
      </c>
      <c r="D17" s="97" t="s">
        <v>31</v>
      </c>
      <c r="E17" s="97">
        <v>1</v>
      </c>
      <c r="F17" s="98">
        <v>42.992765341999998</v>
      </c>
      <c r="G17" s="99">
        <v>1.13853453924929E-3</v>
      </c>
    </row>
    <row r="18" spans="1:7" ht="90" x14ac:dyDescent="0.25">
      <c r="A18" s="97">
        <v>17</v>
      </c>
      <c r="B18" s="109" t="s">
        <v>32</v>
      </c>
      <c r="C18" s="6" t="s">
        <v>41</v>
      </c>
      <c r="D18" s="97" t="s">
        <v>42</v>
      </c>
      <c r="E18" s="97">
        <v>2</v>
      </c>
      <c r="F18" s="98">
        <v>68.680427147800003</v>
      </c>
      <c r="G18" s="99">
        <v>1.81879527534777E-3</v>
      </c>
    </row>
    <row r="19" spans="1:7" ht="90" x14ac:dyDescent="0.25">
      <c r="A19" s="97">
        <v>18</v>
      </c>
      <c r="B19" s="110" t="s">
        <v>43</v>
      </c>
      <c r="C19" s="7" t="s">
        <v>44</v>
      </c>
      <c r="D19" s="97" t="s">
        <v>45</v>
      </c>
      <c r="E19" s="97">
        <v>4</v>
      </c>
      <c r="F19" s="98">
        <v>621.62513546949594</v>
      </c>
      <c r="G19" s="99">
        <v>1.6461878680461201E-2</v>
      </c>
    </row>
    <row r="20" spans="1:7" ht="90" x14ac:dyDescent="0.25">
      <c r="A20" s="97">
        <v>19</v>
      </c>
      <c r="B20" s="110" t="s">
        <v>43</v>
      </c>
      <c r="C20" s="7" t="s">
        <v>46</v>
      </c>
      <c r="D20" s="97" t="s">
        <v>47</v>
      </c>
      <c r="E20" s="97">
        <v>1</v>
      </c>
      <c r="F20" s="98">
        <v>55.813162193700002</v>
      </c>
      <c r="G20" s="99">
        <v>1.47804432668518E-3</v>
      </c>
    </row>
    <row r="21" spans="1:7" ht="75" x14ac:dyDescent="0.25">
      <c r="A21" s="97">
        <v>20</v>
      </c>
      <c r="B21" s="110" t="s">
        <v>43</v>
      </c>
      <c r="C21" s="7" t="s">
        <v>48</v>
      </c>
      <c r="D21" s="97" t="s">
        <v>49</v>
      </c>
      <c r="E21" s="97">
        <v>1</v>
      </c>
      <c r="F21" s="98">
        <v>43.789774621299998</v>
      </c>
      <c r="G21" s="99">
        <v>1.1596409413466399E-3</v>
      </c>
    </row>
    <row r="22" spans="1:7" ht="75" x14ac:dyDescent="0.25">
      <c r="A22" s="97">
        <v>21</v>
      </c>
      <c r="B22" s="110" t="s">
        <v>43</v>
      </c>
      <c r="C22" s="7" t="s">
        <v>50</v>
      </c>
      <c r="D22" s="97" t="s">
        <v>51</v>
      </c>
      <c r="E22" s="97">
        <v>3</v>
      </c>
      <c r="F22" s="98">
        <v>504.55988885709002</v>
      </c>
      <c r="G22" s="99">
        <v>1.33617564726032E-2</v>
      </c>
    </row>
    <row r="23" spans="1:7" ht="75" x14ac:dyDescent="0.25">
      <c r="A23" s="97">
        <v>22</v>
      </c>
      <c r="B23" s="110" t="s">
        <v>43</v>
      </c>
      <c r="C23" s="7" t="s">
        <v>52</v>
      </c>
      <c r="D23" s="97" t="s">
        <v>53</v>
      </c>
      <c r="E23" s="97">
        <v>2</v>
      </c>
      <c r="F23" s="98">
        <v>788.81302890916004</v>
      </c>
      <c r="G23" s="99">
        <v>2.0889348970199301E-2</v>
      </c>
    </row>
    <row r="24" spans="1:7" ht="75" x14ac:dyDescent="0.25">
      <c r="A24" s="97">
        <v>23</v>
      </c>
      <c r="B24" s="110" t="s">
        <v>43</v>
      </c>
      <c r="C24" s="7" t="s">
        <v>54</v>
      </c>
      <c r="D24" s="97" t="s">
        <v>55</v>
      </c>
      <c r="E24" s="97">
        <v>1</v>
      </c>
      <c r="F24" s="98">
        <v>1685.3195010899999</v>
      </c>
      <c r="G24" s="99">
        <v>4.4630636024402502E-2</v>
      </c>
    </row>
    <row r="25" spans="1:7" ht="75" x14ac:dyDescent="0.25">
      <c r="A25" s="97">
        <v>24</v>
      </c>
      <c r="B25" s="110" t="s">
        <v>43</v>
      </c>
      <c r="C25" s="7" t="s">
        <v>56</v>
      </c>
      <c r="D25" s="97" t="s">
        <v>57</v>
      </c>
      <c r="E25" s="97">
        <v>2</v>
      </c>
      <c r="F25" s="98">
        <v>37.739081357780002</v>
      </c>
      <c r="G25" s="99">
        <v>9.9940646440336103E-4</v>
      </c>
    </row>
    <row r="26" spans="1:7" ht="90" x14ac:dyDescent="0.25">
      <c r="A26" s="97">
        <v>25</v>
      </c>
      <c r="B26" s="110" t="s">
        <v>43</v>
      </c>
      <c r="C26" s="7" t="s">
        <v>58</v>
      </c>
      <c r="D26" s="97" t="s">
        <v>59</v>
      </c>
      <c r="E26" s="97">
        <v>3</v>
      </c>
      <c r="F26" s="98">
        <v>280.06702044849999</v>
      </c>
      <c r="G26" s="99">
        <v>7.4167356658435702E-3</v>
      </c>
    </row>
    <row r="27" spans="1:7" ht="75" x14ac:dyDescent="0.25">
      <c r="A27" s="97">
        <v>26</v>
      </c>
      <c r="B27" s="111" t="s">
        <v>60</v>
      </c>
      <c r="C27" s="8" t="s">
        <v>61</v>
      </c>
      <c r="D27" s="97" t="s">
        <v>35</v>
      </c>
      <c r="E27" s="97">
        <v>7</v>
      </c>
      <c r="F27" s="98">
        <v>1973.0999425815201</v>
      </c>
      <c r="G27" s="99">
        <v>5.2251638529175699E-2</v>
      </c>
    </row>
    <row r="28" spans="1:7" ht="75" x14ac:dyDescent="0.25">
      <c r="A28" s="97">
        <v>27</v>
      </c>
      <c r="B28" s="111" t="s">
        <v>60</v>
      </c>
      <c r="C28" s="8" t="s">
        <v>62</v>
      </c>
      <c r="D28" s="97" t="s">
        <v>63</v>
      </c>
      <c r="E28" s="97">
        <v>8</v>
      </c>
      <c r="F28" s="98">
        <v>1403.2187845128601</v>
      </c>
      <c r="G28" s="99">
        <v>3.7160044011650899E-2</v>
      </c>
    </row>
    <row r="29" spans="1:7" ht="90" x14ac:dyDescent="0.25">
      <c r="A29" s="97">
        <v>28</v>
      </c>
      <c r="B29" s="111" t="s">
        <v>60</v>
      </c>
      <c r="C29" s="8" t="s">
        <v>64</v>
      </c>
      <c r="D29" s="97" t="s">
        <v>65</v>
      </c>
      <c r="E29" s="97">
        <v>2</v>
      </c>
      <c r="F29" s="98">
        <v>501.35844446290002</v>
      </c>
      <c r="G29" s="99">
        <v>1.32769758126648E-2</v>
      </c>
    </row>
    <row r="30" spans="1:7" ht="75" x14ac:dyDescent="0.25">
      <c r="A30" s="97">
        <v>29</v>
      </c>
      <c r="B30" s="111" t="s">
        <v>60</v>
      </c>
      <c r="C30" s="8" t="s">
        <v>66</v>
      </c>
      <c r="D30" s="97" t="s">
        <v>67</v>
      </c>
      <c r="E30" s="97">
        <v>2</v>
      </c>
      <c r="F30" s="98">
        <v>1042.3315335624</v>
      </c>
      <c r="G30" s="99">
        <v>2.7603026762043299E-2</v>
      </c>
    </row>
    <row r="31" spans="1:7" ht="90" x14ac:dyDescent="0.25">
      <c r="A31" s="97">
        <v>30</v>
      </c>
      <c r="B31" s="111" t="s">
        <v>60</v>
      </c>
      <c r="C31" s="8" t="s">
        <v>68</v>
      </c>
      <c r="D31" s="97" t="s">
        <v>69</v>
      </c>
      <c r="E31" s="97">
        <v>1</v>
      </c>
      <c r="F31" s="98">
        <v>28.929855894100001</v>
      </c>
      <c r="G31" s="99">
        <v>7.6612052955710901E-4</v>
      </c>
    </row>
    <row r="32" spans="1:7" ht="75" x14ac:dyDescent="0.25">
      <c r="A32" s="97">
        <v>31</v>
      </c>
      <c r="B32" s="111" t="s">
        <v>60</v>
      </c>
      <c r="C32" s="8" t="s">
        <v>70</v>
      </c>
      <c r="D32" s="97" t="s">
        <v>57</v>
      </c>
      <c r="E32" s="97">
        <v>1</v>
      </c>
      <c r="F32" s="98">
        <v>277.16453761499997</v>
      </c>
      <c r="G32" s="99">
        <v>7.3398721068417098E-3</v>
      </c>
    </row>
    <row r="33" spans="1:7" ht="90" x14ac:dyDescent="0.25">
      <c r="A33" s="97">
        <v>32</v>
      </c>
      <c r="B33" s="111" t="s">
        <v>60</v>
      </c>
      <c r="C33" s="8" t="s">
        <v>71</v>
      </c>
      <c r="D33" s="97" t="s">
        <v>72</v>
      </c>
      <c r="E33" s="97">
        <v>3</v>
      </c>
      <c r="F33" s="98">
        <v>510.38489767303003</v>
      </c>
      <c r="G33" s="99">
        <v>1.3516014373336599E-2</v>
      </c>
    </row>
    <row r="34" spans="1:7" ht="90" x14ac:dyDescent="0.25">
      <c r="A34" s="97">
        <v>33</v>
      </c>
      <c r="B34" s="112" t="s">
        <v>73</v>
      </c>
      <c r="C34" s="9" t="s">
        <v>74</v>
      </c>
      <c r="D34" s="97" t="s">
        <v>75</v>
      </c>
      <c r="E34" s="97">
        <v>1</v>
      </c>
      <c r="F34" s="98">
        <v>30.0579510709</v>
      </c>
      <c r="G34" s="99">
        <v>7.9599474937363699E-4</v>
      </c>
    </row>
    <row r="35" spans="1:7" ht="75" x14ac:dyDescent="0.25">
      <c r="A35" s="97">
        <v>34</v>
      </c>
      <c r="B35" s="112" t="s">
        <v>73</v>
      </c>
      <c r="C35" s="9" t="s">
        <v>76</v>
      </c>
      <c r="D35" s="97" t="s">
        <v>77</v>
      </c>
      <c r="E35" s="97">
        <v>11</v>
      </c>
      <c r="F35" s="98">
        <v>837.94947399074704</v>
      </c>
      <c r="G35" s="99">
        <v>2.21905804545268E-2</v>
      </c>
    </row>
    <row r="36" spans="1:7" ht="90" x14ac:dyDescent="0.25">
      <c r="A36" s="97">
        <v>35</v>
      </c>
      <c r="B36" s="112" t="s">
        <v>73</v>
      </c>
      <c r="C36" s="9" t="s">
        <v>78</v>
      </c>
      <c r="D36" s="97" t="s">
        <v>79</v>
      </c>
      <c r="E36" s="97">
        <v>2</v>
      </c>
      <c r="F36" s="98">
        <v>97.4053533286</v>
      </c>
      <c r="G36" s="99">
        <v>2.5794888556297099E-3</v>
      </c>
    </row>
    <row r="37" spans="1:7" ht="75" x14ac:dyDescent="0.25">
      <c r="A37" s="97">
        <v>36</v>
      </c>
      <c r="B37" s="112" t="s">
        <v>73</v>
      </c>
      <c r="C37" s="9" t="s">
        <v>80</v>
      </c>
      <c r="D37" s="97" t="s">
        <v>81</v>
      </c>
      <c r="E37" s="97">
        <v>1</v>
      </c>
      <c r="F37" s="98">
        <v>84.253480065600002</v>
      </c>
      <c r="G37" s="99">
        <v>2.2312009088870299E-3</v>
      </c>
    </row>
    <row r="38" spans="1:7" ht="90" x14ac:dyDescent="0.25">
      <c r="A38" s="97">
        <v>37</v>
      </c>
      <c r="B38" s="112" t="s">
        <v>73</v>
      </c>
      <c r="C38" s="9" t="s">
        <v>82</v>
      </c>
      <c r="D38" s="97" t="s">
        <v>83</v>
      </c>
      <c r="E38" s="97">
        <v>1</v>
      </c>
      <c r="F38" s="98">
        <v>79.445833729100002</v>
      </c>
      <c r="G38" s="99">
        <v>2.1038848043504099E-3</v>
      </c>
    </row>
    <row r="39" spans="1:7" ht="75" x14ac:dyDescent="0.25">
      <c r="A39" s="97">
        <v>38</v>
      </c>
      <c r="B39" s="112" t="s">
        <v>73</v>
      </c>
      <c r="C39" s="9" t="s">
        <v>84</v>
      </c>
      <c r="D39" s="97" t="s">
        <v>85</v>
      </c>
      <c r="E39" s="97">
        <v>7</v>
      </c>
      <c r="F39" s="98">
        <v>632.13633556348304</v>
      </c>
      <c r="G39" s="99">
        <v>1.6740236312513201E-2</v>
      </c>
    </row>
    <row r="40" spans="1:7" ht="90" x14ac:dyDescent="0.25">
      <c r="A40" s="97">
        <v>39</v>
      </c>
      <c r="B40" s="112" t="s">
        <v>73</v>
      </c>
      <c r="C40" s="9" t="s">
        <v>86</v>
      </c>
      <c r="D40" s="97" t="s">
        <v>87</v>
      </c>
      <c r="E40" s="97">
        <v>2</v>
      </c>
      <c r="F40" s="98">
        <v>259.04384745879997</v>
      </c>
      <c r="G40" s="99">
        <v>6.8599999364020604E-3</v>
      </c>
    </row>
    <row r="41" spans="1:7" ht="75" x14ac:dyDescent="0.25">
      <c r="A41" s="97">
        <v>40</v>
      </c>
      <c r="B41" s="112" t="s">
        <v>73</v>
      </c>
      <c r="C41" s="9" t="s">
        <v>88</v>
      </c>
      <c r="D41" s="97" t="s">
        <v>89</v>
      </c>
      <c r="E41" s="97">
        <v>1</v>
      </c>
      <c r="F41" s="98">
        <v>575.62539698800003</v>
      </c>
      <c r="G41" s="99">
        <v>1.52437134696169E-2</v>
      </c>
    </row>
    <row r="42" spans="1:7" ht="75" x14ac:dyDescent="0.25">
      <c r="A42" s="97">
        <v>41</v>
      </c>
      <c r="B42" s="112" t="s">
        <v>73</v>
      </c>
      <c r="C42" s="9" t="s">
        <v>90</v>
      </c>
      <c r="D42" s="97" t="s">
        <v>91</v>
      </c>
      <c r="E42" s="97">
        <v>2</v>
      </c>
      <c r="F42" s="98">
        <v>2206.3838244620001</v>
      </c>
      <c r="G42" s="99">
        <v>5.8429462980761002E-2</v>
      </c>
    </row>
    <row r="43" spans="1:7" ht="75" x14ac:dyDescent="0.25">
      <c r="A43" s="97">
        <v>42</v>
      </c>
      <c r="B43" s="112" t="s">
        <v>73</v>
      </c>
      <c r="C43" s="9" t="s">
        <v>92</v>
      </c>
      <c r="D43" s="97" t="s">
        <v>93</v>
      </c>
      <c r="E43" s="97">
        <v>1</v>
      </c>
      <c r="F43" s="98">
        <v>413.47403141699999</v>
      </c>
      <c r="G43" s="99">
        <v>1.09496205258287E-2</v>
      </c>
    </row>
    <row r="44" spans="1:7" ht="75" x14ac:dyDescent="0.25">
      <c r="A44" s="97">
        <v>43</v>
      </c>
      <c r="B44" s="112" t="s">
        <v>73</v>
      </c>
      <c r="C44" s="9" t="s">
        <v>94</v>
      </c>
      <c r="D44" s="97" t="s">
        <v>95</v>
      </c>
      <c r="E44" s="97">
        <v>5</v>
      </c>
      <c r="F44" s="98">
        <v>486.90618395400003</v>
      </c>
      <c r="G44" s="99">
        <v>1.28942510070209E-2</v>
      </c>
    </row>
    <row r="45" spans="1:7" ht="90" x14ac:dyDescent="0.25">
      <c r="A45" s="97">
        <v>44</v>
      </c>
      <c r="B45" s="112" t="s">
        <v>73</v>
      </c>
      <c r="C45" s="9" t="s">
        <v>96</v>
      </c>
      <c r="D45" s="97" t="s">
        <v>97</v>
      </c>
      <c r="E45" s="97">
        <v>2</v>
      </c>
      <c r="F45" s="98">
        <v>826.94791238339997</v>
      </c>
      <c r="G45" s="99">
        <v>2.18992370674242E-2</v>
      </c>
    </row>
    <row r="46" spans="1:7" ht="75" x14ac:dyDescent="0.25">
      <c r="A46" s="97">
        <v>45</v>
      </c>
      <c r="B46" s="112" t="s">
        <v>73</v>
      </c>
      <c r="C46" s="9" t="s">
        <v>98</v>
      </c>
      <c r="D46" s="97" t="s">
        <v>99</v>
      </c>
      <c r="E46" s="97">
        <v>5</v>
      </c>
      <c r="F46" s="98">
        <v>629.86871555692903</v>
      </c>
      <c r="G46" s="99">
        <v>1.6680185192776701E-2</v>
      </c>
    </row>
    <row r="47" spans="1:7" ht="90" x14ac:dyDescent="0.25">
      <c r="A47" s="97">
        <v>46</v>
      </c>
      <c r="B47" s="112" t="s">
        <v>73</v>
      </c>
      <c r="C47" s="9" t="s">
        <v>100</v>
      </c>
      <c r="D47" s="97" t="s">
        <v>101</v>
      </c>
      <c r="E47" s="97">
        <v>3</v>
      </c>
      <c r="F47" s="98">
        <v>209.065468794163</v>
      </c>
      <c r="G47" s="99">
        <v>5.5364723644321604E-3</v>
      </c>
    </row>
    <row r="48" spans="1:7" ht="90" x14ac:dyDescent="0.25">
      <c r="A48" s="97">
        <v>47</v>
      </c>
      <c r="B48" s="105" t="s">
        <v>102</v>
      </c>
      <c r="C48" s="10" t="s">
        <v>103</v>
      </c>
      <c r="D48" s="97" t="s">
        <v>104</v>
      </c>
      <c r="E48" s="97">
        <v>1</v>
      </c>
      <c r="F48" s="98">
        <v>76.890771310199995</v>
      </c>
      <c r="G48" s="99">
        <v>2.0362216337980001E-3</v>
      </c>
    </row>
    <row r="49" spans="1:7" ht="90" x14ac:dyDescent="0.25">
      <c r="A49" s="97">
        <v>48</v>
      </c>
      <c r="B49" s="105" t="s">
        <v>102</v>
      </c>
      <c r="C49" s="10" t="s">
        <v>105</v>
      </c>
      <c r="D49" s="97" t="s">
        <v>106</v>
      </c>
      <c r="E49" s="97">
        <v>1</v>
      </c>
      <c r="F49" s="98">
        <v>27.551707373999999</v>
      </c>
      <c r="G49" s="99">
        <v>7.2962439636196604E-4</v>
      </c>
    </row>
    <row r="50" spans="1:7" ht="90" x14ac:dyDescent="0.25">
      <c r="A50" s="97">
        <v>49</v>
      </c>
      <c r="B50" s="105" t="s">
        <v>102</v>
      </c>
      <c r="C50" s="10" t="s">
        <v>107</v>
      </c>
      <c r="D50" s="97" t="s">
        <v>108</v>
      </c>
      <c r="E50" s="97">
        <v>2</v>
      </c>
      <c r="F50" s="98">
        <v>118.7897756016</v>
      </c>
      <c r="G50" s="99">
        <v>3.1457911896625801E-3</v>
      </c>
    </row>
    <row r="51" spans="1:7" ht="90" x14ac:dyDescent="0.25">
      <c r="A51" s="97">
        <v>50</v>
      </c>
      <c r="B51" s="105" t="s">
        <v>102</v>
      </c>
      <c r="C51" s="10" t="s">
        <v>109</v>
      </c>
      <c r="D51" s="97" t="s">
        <v>110</v>
      </c>
      <c r="E51" s="97">
        <v>1</v>
      </c>
      <c r="F51" s="98">
        <v>59.369789235100001</v>
      </c>
      <c r="G51" s="99">
        <v>1.57223093454001E-3</v>
      </c>
    </row>
    <row r="52" spans="1:7" ht="90" x14ac:dyDescent="0.25">
      <c r="A52" s="97">
        <v>51</v>
      </c>
      <c r="B52" s="105" t="s">
        <v>102</v>
      </c>
      <c r="C52" s="10" t="s">
        <v>111</v>
      </c>
      <c r="D52" s="97" t="s">
        <v>112</v>
      </c>
      <c r="E52" s="97">
        <v>1</v>
      </c>
      <c r="F52" s="98">
        <v>0.73895893713799998</v>
      </c>
      <c r="G52" s="99">
        <v>1.9569112764111002E-5</v>
      </c>
    </row>
    <row r="53" spans="1:7" ht="90" x14ac:dyDescent="0.25">
      <c r="A53" s="97">
        <v>52</v>
      </c>
      <c r="B53" s="105" t="s">
        <v>102</v>
      </c>
      <c r="C53" s="10" t="s">
        <v>113</v>
      </c>
      <c r="D53" s="97" t="s">
        <v>114</v>
      </c>
      <c r="E53" s="97">
        <v>3</v>
      </c>
      <c r="F53" s="98">
        <v>334.62588259069997</v>
      </c>
      <c r="G53" s="99">
        <v>8.8615636148462497E-3</v>
      </c>
    </row>
    <row r="54" spans="1:7" ht="90" x14ac:dyDescent="0.25">
      <c r="A54" s="97">
        <v>53</v>
      </c>
      <c r="B54" s="105" t="s">
        <v>102</v>
      </c>
      <c r="C54" s="10" t="s">
        <v>115</v>
      </c>
      <c r="D54" s="97" t="s">
        <v>116</v>
      </c>
      <c r="E54" s="97">
        <v>4</v>
      </c>
      <c r="F54" s="98">
        <v>5523.8945703746003</v>
      </c>
      <c r="G54" s="99">
        <v>0.146283792389581</v>
      </c>
    </row>
    <row r="55" spans="1:7" ht="90" x14ac:dyDescent="0.25">
      <c r="A55" s="97">
        <v>54</v>
      </c>
      <c r="B55" s="105" t="s">
        <v>102</v>
      </c>
      <c r="C55" s="10" t="s">
        <v>117</v>
      </c>
      <c r="D55" s="97" t="s">
        <v>118</v>
      </c>
      <c r="E55" s="97">
        <v>5</v>
      </c>
      <c r="F55" s="98">
        <v>1518.9379829791001</v>
      </c>
      <c r="G55" s="99">
        <v>4.0224520168511399E-2</v>
      </c>
    </row>
    <row r="56" spans="1:7" ht="90" x14ac:dyDescent="0.25">
      <c r="A56" s="97">
        <v>55</v>
      </c>
      <c r="B56" s="105" t="s">
        <v>102</v>
      </c>
      <c r="C56" s="10" t="s">
        <v>119</v>
      </c>
      <c r="D56" s="97" t="s">
        <v>120</v>
      </c>
      <c r="E56" s="97">
        <v>3</v>
      </c>
      <c r="F56" s="98">
        <v>386.1349637161</v>
      </c>
      <c r="G56" s="99">
        <v>1.02256272539202E-2</v>
      </c>
    </row>
    <row r="57" spans="1:7" ht="90" x14ac:dyDescent="0.25">
      <c r="A57" s="97">
        <v>56</v>
      </c>
      <c r="B57" s="105" t="s">
        <v>102</v>
      </c>
      <c r="C57" s="10" t="s">
        <v>121</v>
      </c>
      <c r="D57" s="97" t="s">
        <v>122</v>
      </c>
      <c r="E57" s="97">
        <v>3</v>
      </c>
      <c r="F57" s="98">
        <v>46.6334163406</v>
      </c>
      <c r="G57" s="99">
        <v>1.2349462697878099E-3</v>
      </c>
    </row>
    <row r="58" spans="1:7" ht="90" x14ac:dyDescent="0.25">
      <c r="A58" s="97">
        <v>57</v>
      </c>
      <c r="B58" s="105" t="s">
        <v>102</v>
      </c>
      <c r="C58" s="10" t="s">
        <v>123</v>
      </c>
      <c r="D58" s="97" t="s">
        <v>124</v>
      </c>
      <c r="E58" s="97">
        <v>1</v>
      </c>
      <c r="F58" s="98">
        <v>105.529912616</v>
      </c>
      <c r="G58" s="99">
        <v>2.7946434587658498E-3</v>
      </c>
    </row>
    <row r="59" spans="1:7" ht="90" x14ac:dyDescent="0.25">
      <c r="A59" s="97">
        <v>58</v>
      </c>
      <c r="B59" s="105" t="s">
        <v>102</v>
      </c>
      <c r="C59" s="10" t="s">
        <v>125</v>
      </c>
      <c r="D59" s="97" t="s">
        <v>126</v>
      </c>
      <c r="E59" s="97">
        <v>1</v>
      </c>
      <c r="F59" s="98">
        <v>0.54611149747099996</v>
      </c>
      <c r="G59" s="99">
        <v>1.44621262951066E-5</v>
      </c>
    </row>
    <row r="60" spans="1:7" ht="90" x14ac:dyDescent="0.25">
      <c r="A60" s="97">
        <v>59</v>
      </c>
      <c r="B60" s="106" t="s">
        <v>127</v>
      </c>
      <c r="C60" s="11" t="s">
        <v>128</v>
      </c>
      <c r="D60" s="97" t="s">
        <v>129</v>
      </c>
      <c r="E60" s="97">
        <v>9</v>
      </c>
      <c r="F60" s="98">
        <v>2163.12546537254</v>
      </c>
      <c r="G60" s="99">
        <v>5.7283894987104102E-2</v>
      </c>
    </row>
    <row r="61" spans="1:7" ht="90" x14ac:dyDescent="0.25">
      <c r="A61" s="97">
        <v>60</v>
      </c>
      <c r="B61" s="106" t="s">
        <v>127</v>
      </c>
      <c r="C61" s="11" t="s">
        <v>130</v>
      </c>
      <c r="D61" s="97" t="s">
        <v>131</v>
      </c>
      <c r="E61" s="97">
        <v>4</v>
      </c>
      <c r="F61" s="98">
        <v>443.90785976157002</v>
      </c>
      <c r="G61" s="99">
        <v>1.1755569258278101E-2</v>
      </c>
    </row>
    <row r="62" spans="1:7" ht="90" x14ac:dyDescent="0.25">
      <c r="A62" s="97">
        <v>61</v>
      </c>
      <c r="B62" s="12" t="s">
        <v>132</v>
      </c>
      <c r="C62" s="12" t="s">
        <v>133</v>
      </c>
      <c r="D62" s="97" t="s">
        <v>134</v>
      </c>
      <c r="E62" s="97">
        <v>1</v>
      </c>
      <c r="F62" s="98">
        <v>2.1607703388099998E-3</v>
      </c>
      <c r="G62" s="99">
        <v>5.72215265184925E-8</v>
      </c>
    </row>
  </sheetData>
  <mergeCells count="8">
    <mergeCell ref="B48:B59"/>
    <mergeCell ref="B60:B61"/>
    <mergeCell ref="B3:B4"/>
    <mergeCell ref="B5:B12"/>
    <mergeCell ref="B13:B18"/>
    <mergeCell ref="B19:B26"/>
    <mergeCell ref="B27:B33"/>
    <mergeCell ref="B34:B4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63"/>
  <sheetViews>
    <sheetView topLeftCell="A44" workbookViewId="0">
      <selection activeCell="A3" sqref="A3:A62"/>
    </sheetView>
  </sheetViews>
  <sheetFormatPr baseColWidth="10" defaultColWidth="11.42578125" defaultRowHeight="15" x14ac:dyDescent="0.25"/>
  <cols>
    <col min="4" max="4" width="20.7109375" customWidth="1"/>
  </cols>
  <sheetData>
    <row r="1" spans="1:4" ht="48" customHeight="1" x14ac:dyDescent="0.25">
      <c r="A1" s="115" t="s">
        <v>936</v>
      </c>
      <c r="B1" s="115" t="s">
        <v>950</v>
      </c>
      <c r="C1" s="115"/>
      <c r="D1" s="115"/>
    </row>
    <row r="2" spans="1:4" x14ac:dyDescent="0.25">
      <c r="A2" s="115" t="s">
        <v>938</v>
      </c>
      <c r="B2" s="1" t="s">
        <v>939</v>
      </c>
      <c r="C2" s="1" t="s">
        <v>940</v>
      </c>
      <c r="D2" s="1" t="s">
        <v>941</v>
      </c>
    </row>
    <row r="3" spans="1:4" x14ac:dyDescent="0.25">
      <c r="A3" s="3" t="s">
        <v>8</v>
      </c>
      <c r="B3" s="2">
        <v>4.8776000000000002</v>
      </c>
      <c r="C3" s="2">
        <v>13.023400000000001</v>
      </c>
      <c r="D3" s="2"/>
    </row>
    <row r="4" spans="1:4" x14ac:dyDescent="0.25">
      <c r="A4" s="4" t="s">
        <v>11</v>
      </c>
      <c r="B4" s="2">
        <v>5.3752000000000004</v>
      </c>
      <c r="C4" s="2">
        <v>11.6578</v>
      </c>
      <c r="D4" s="2"/>
    </row>
    <row r="5" spans="1:4" x14ac:dyDescent="0.25">
      <c r="A5" s="4" t="s">
        <v>13</v>
      </c>
      <c r="B5" s="2">
        <v>4.8487999999999998</v>
      </c>
      <c r="C5" s="2">
        <v>13.870900000000001</v>
      </c>
      <c r="D5" s="2"/>
    </row>
    <row r="6" spans="1:4" hidden="1" x14ac:dyDescent="0.25">
      <c r="A6" s="5" t="s">
        <v>16</v>
      </c>
      <c r="B6" s="2"/>
      <c r="C6" s="2"/>
      <c r="D6" s="2" t="s">
        <v>942</v>
      </c>
    </row>
    <row r="7" spans="1:4" x14ac:dyDescent="0.25">
      <c r="A7" s="5" t="s">
        <v>18</v>
      </c>
      <c r="B7" s="2">
        <v>10.950200000000001</v>
      </c>
      <c r="C7" s="2">
        <v>13.844099999999999</v>
      </c>
      <c r="D7" s="2"/>
    </row>
    <row r="8" spans="1:4" ht="24" hidden="1" x14ac:dyDescent="0.25">
      <c r="A8" s="5" t="s">
        <v>20</v>
      </c>
      <c r="B8" s="2"/>
      <c r="C8" s="2"/>
      <c r="D8" s="2" t="s">
        <v>943</v>
      </c>
    </row>
    <row r="9" spans="1:4" hidden="1" x14ac:dyDescent="0.25">
      <c r="A9" s="5" t="s">
        <v>22</v>
      </c>
      <c r="B9" s="2"/>
      <c r="C9" s="2"/>
      <c r="D9" s="2" t="s">
        <v>942</v>
      </c>
    </row>
    <row r="10" spans="1:4" x14ac:dyDescent="0.25">
      <c r="A10" s="5" t="s">
        <v>24</v>
      </c>
      <c r="B10" s="2">
        <v>10.673999999999999</v>
      </c>
      <c r="C10" s="2">
        <v>13.783099999999999</v>
      </c>
      <c r="D10" s="2"/>
    </row>
    <row r="11" spans="1:4" x14ac:dyDescent="0.25">
      <c r="A11" s="5" t="s">
        <v>26</v>
      </c>
      <c r="B11" s="2">
        <v>11.022</v>
      </c>
      <c r="C11" s="2">
        <v>11.508900000000001</v>
      </c>
      <c r="D11" s="2"/>
    </row>
    <row r="12" spans="1:4" hidden="1" x14ac:dyDescent="0.25">
      <c r="A12" s="5" t="s">
        <v>28</v>
      </c>
      <c r="B12" s="2"/>
      <c r="C12" s="2"/>
      <c r="D12" s="2" t="s">
        <v>942</v>
      </c>
    </row>
    <row r="13" spans="1:4" x14ac:dyDescent="0.25">
      <c r="A13" s="5" t="s">
        <v>30</v>
      </c>
      <c r="B13" s="2">
        <v>6.1670999999999996</v>
      </c>
      <c r="C13" s="2">
        <v>18.358599999999999</v>
      </c>
      <c r="D13" s="2"/>
    </row>
    <row r="14" spans="1:4" hidden="1" x14ac:dyDescent="0.25">
      <c r="A14" s="6" t="s">
        <v>33</v>
      </c>
      <c r="B14" s="2"/>
      <c r="C14" s="2"/>
      <c r="D14" s="2" t="s">
        <v>942</v>
      </c>
    </row>
    <row r="15" spans="1:4" hidden="1" x14ac:dyDescent="0.25">
      <c r="A15" s="6" t="s">
        <v>34</v>
      </c>
      <c r="B15" s="2"/>
      <c r="C15" s="2"/>
      <c r="D15" s="2" t="s">
        <v>942</v>
      </c>
    </row>
    <row r="16" spans="1:4" hidden="1" x14ac:dyDescent="0.25">
      <c r="A16" s="6" t="s">
        <v>36</v>
      </c>
      <c r="B16" s="2"/>
      <c r="C16" s="2"/>
      <c r="D16" s="2" t="s">
        <v>942</v>
      </c>
    </row>
    <row r="17" spans="1:4" hidden="1" x14ac:dyDescent="0.25">
      <c r="A17" s="6" t="s">
        <v>38</v>
      </c>
      <c r="B17" s="2"/>
      <c r="C17" s="2"/>
      <c r="D17" s="2" t="s">
        <v>942</v>
      </c>
    </row>
    <row r="18" spans="1:4" x14ac:dyDescent="0.25">
      <c r="A18" s="6" t="s">
        <v>40</v>
      </c>
      <c r="B18" s="2">
        <v>6.0823</v>
      </c>
      <c r="C18" s="2">
        <v>13.3162</v>
      </c>
      <c r="D18" s="2"/>
    </row>
    <row r="19" spans="1:4" x14ac:dyDescent="0.25">
      <c r="A19" s="6" t="s">
        <v>41</v>
      </c>
      <c r="B19" s="2">
        <v>6.7542999999999997</v>
      </c>
      <c r="C19" s="2">
        <v>15.0701</v>
      </c>
      <c r="D19" s="2"/>
    </row>
    <row r="20" spans="1:4" hidden="1" x14ac:dyDescent="0.25">
      <c r="A20" s="7" t="s">
        <v>44</v>
      </c>
      <c r="B20" s="2"/>
      <c r="C20" s="2"/>
      <c r="D20" s="2" t="s">
        <v>942</v>
      </c>
    </row>
    <row r="21" spans="1:4" hidden="1" x14ac:dyDescent="0.25">
      <c r="A21" s="7" t="s">
        <v>46</v>
      </c>
      <c r="B21" s="2"/>
      <c r="C21" s="2"/>
      <c r="D21" s="2" t="s">
        <v>942</v>
      </c>
    </row>
    <row r="22" spans="1:4" hidden="1" x14ac:dyDescent="0.25">
      <c r="A22" s="7" t="s">
        <v>48</v>
      </c>
      <c r="B22" s="2"/>
      <c r="C22" s="2"/>
      <c r="D22" s="2" t="s">
        <v>942</v>
      </c>
    </row>
    <row r="23" spans="1:4" hidden="1" x14ac:dyDescent="0.25">
      <c r="A23" s="7" t="s">
        <v>50</v>
      </c>
      <c r="B23" s="2"/>
      <c r="C23" s="2"/>
      <c r="D23" s="2" t="s">
        <v>942</v>
      </c>
    </row>
    <row r="24" spans="1:4" x14ac:dyDescent="0.25">
      <c r="A24" s="7" t="s">
        <v>52</v>
      </c>
      <c r="B24" s="2">
        <v>8.8710000000000004</v>
      </c>
      <c r="C24" s="2">
        <v>16.220800000000001</v>
      </c>
      <c r="D24" s="2"/>
    </row>
    <row r="25" spans="1:4" x14ac:dyDescent="0.25">
      <c r="A25" s="7" t="s">
        <v>54</v>
      </c>
      <c r="B25" s="2">
        <v>3.0989</v>
      </c>
      <c r="C25" s="2">
        <v>14.1089</v>
      </c>
      <c r="D25" s="2"/>
    </row>
    <row r="26" spans="1:4" x14ac:dyDescent="0.25">
      <c r="A26" s="7" t="s">
        <v>56</v>
      </c>
      <c r="B26" s="2">
        <v>3.1046999999999998</v>
      </c>
      <c r="C26" s="2">
        <v>21.400200000000002</v>
      </c>
      <c r="D26" s="2"/>
    </row>
    <row r="27" spans="1:4" x14ac:dyDescent="0.25">
      <c r="A27" s="7" t="s">
        <v>58</v>
      </c>
      <c r="B27" s="2">
        <v>5.4942000000000002</v>
      </c>
      <c r="C27" s="2">
        <v>21.132999999999999</v>
      </c>
      <c r="D27" s="2"/>
    </row>
    <row r="28" spans="1:4" hidden="1" x14ac:dyDescent="0.25">
      <c r="A28" s="8" t="s">
        <v>61</v>
      </c>
      <c r="B28" s="2"/>
      <c r="C28" s="2"/>
      <c r="D28" s="2" t="s">
        <v>942</v>
      </c>
    </row>
    <row r="29" spans="1:4" x14ac:dyDescent="0.25">
      <c r="A29" s="8" t="s">
        <v>62</v>
      </c>
      <c r="B29" s="2">
        <v>11.2143</v>
      </c>
      <c r="C29" s="2">
        <v>14.2616</v>
      </c>
      <c r="D29" s="2"/>
    </row>
    <row r="30" spans="1:4" x14ac:dyDescent="0.25">
      <c r="A30" s="8" t="s">
        <v>64</v>
      </c>
      <c r="B30" s="2">
        <v>11.7249</v>
      </c>
      <c r="C30" s="2">
        <v>11.762700000000001</v>
      </c>
      <c r="D30" s="2"/>
    </row>
    <row r="31" spans="1:4" x14ac:dyDescent="0.25">
      <c r="A31" s="8" t="s">
        <v>66</v>
      </c>
      <c r="B31" s="2">
        <v>5.5365000000000002</v>
      </c>
      <c r="C31" s="2">
        <v>13.755699999999999</v>
      </c>
      <c r="D31" s="2"/>
    </row>
    <row r="32" spans="1:4" x14ac:dyDescent="0.25">
      <c r="A32" s="8" t="s">
        <v>68</v>
      </c>
      <c r="B32" s="2">
        <v>11.1989</v>
      </c>
      <c r="C32" s="2">
        <v>13.607200000000001</v>
      </c>
      <c r="D32" s="2"/>
    </row>
    <row r="33" spans="1:4" x14ac:dyDescent="0.25">
      <c r="A33" s="8" t="s">
        <v>70</v>
      </c>
      <c r="B33" s="2">
        <v>7.2149000000000001</v>
      </c>
      <c r="C33" s="2">
        <v>15.884499999999999</v>
      </c>
      <c r="D33" s="2"/>
    </row>
    <row r="34" spans="1:4" x14ac:dyDescent="0.25">
      <c r="A34" s="8" t="s">
        <v>71</v>
      </c>
      <c r="B34" s="2">
        <v>6.2752999999999997</v>
      </c>
      <c r="C34" s="2">
        <v>16.532900000000001</v>
      </c>
      <c r="D34" s="2"/>
    </row>
    <row r="35" spans="1:4" hidden="1" x14ac:dyDescent="0.25">
      <c r="A35" s="9" t="s">
        <v>74</v>
      </c>
      <c r="B35" s="2"/>
      <c r="C35" s="2"/>
      <c r="D35" s="2" t="s">
        <v>942</v>
      </c>
    </row>
    <row r="36" spans="1:4" hidden="1" x14ac:dyDescent="0.25">
      <c r="A36" s="9" t="s">
        <v>76</v>
      </c>
      <c r="B36" s="2"/>
      <c r="C36" s="2"/>
      <c r="D36" s="2" t="s">
        <v>942</v>
      </c>
    </row>
    <row r="37" spans="1:4" hidden="1" x14ac:dyDescent="0.25">
      <c r="A37" s="9" t="s">
        <v>78</v>
      </c>
      <c r="B37" s="2"/>
      <c r="C37" s="2"/>
      <c r="D37" s="2" t="s">
        <v>942</v>
      </c>
    </row>
    <row r="38" spans="1:4" hidden="1" x14ac:dyDescent="0.25">
      <c r="A38" s="9" t="s">
        <v>80</v>
      </c>
      <c r="B38" s="2"/>
      <c r="C38" s="2"/>
      <c r="D38" s="2" t="s">
        <v>942</v>
      </c>
    </row>
    <row r="39" spans="1:4" hidden="1" x14ac:dyDescent="0.25">
      <c r="A39" s="9" t="s">
        <v>82</v>
      </c>
      <c r="B39" s="2"/>
      <c r="C39" s="2"/>
      <c r="D39" s="2" t="s">
        <v>942</v>
      </c>
    </row>
    <row r="40" spans="1:4" hidden="1" x14ac:dyDescent="0.25">
      <c r="A40" s="9" t="s">
        <v>84</v>
      </c>
      <c r="B40" s="2"/>
      <c r="C40" s="2"/>
      <c r="D40" s="2" t="s">
        <v>944</v>
      </c>
    </row>
    <row r="41" spans="1:4" ht="36" x14ac:dyDescent="0.25">
      <c r="A41" s="9" t="s">
        <v>86</v>
      </c>
      <c r="B41" s="2">
        <v>11.6366</v>
      </c>
      <c r="C41" s="2">
        <v>14.035299999999999</v>
      </c>
      <c r="D41" s="2" t="s">
        <v>951</v>
      </c>
    </row>
    <row r="42" spans="1:4" x14ac:dyDescent="0.25">
      <c r="A42" s="9" t="s">
        <v>88</v>
      </c>
      <c r="B42" s="2">
        <v>11.2721</v>
      </c>
      <c r="C42" s="2">
        <v>11.3886</v>
      </c>
      <c r="D42" s="2"/>
    </row>
    <row r="43" spans="1:4" ht="24" hidden="1" x14ac:dyDescent="0.25">
      <c r="A43" s="9" t="s">
        <v>90</v>
      </c>
      <c r="B43" s="2"/>
      <c r="C43" s="2"/>
      <c r="D43" s="2" t="s">
        <v>945</v>
      </c>
    </row>
    <row r="44" spans="1:4" ht="36" x14ac:dyDescent="0.25">
      <c r="A44" s="9" t="s">
        <v>92</v>
      </c>
      <c r="B44" s="2">
        <v>11.500400000000001</v>
      </c>
      <c r="C44" s="2">
        <v>13.899100000000001</v>
      </c>
      <c r="D44" s="2" t="s">
        <v>951</v>
      </c>
    </row>
    <row r="45" spans="1:4" x14ac:dyDescent="0.25">
      <c r="A45" s="9" t="s">
        <v>94</v>
      </c>
      <c r="B45" s="2">
        <v>9.5062999999999995</v>
      </c>
      <c r="C45" s="2">
        <v>9.6378000000000004</v>
      </c>
      <c r="D45" s="2"/>
    </row>
    <row r="46" spans="1:4" x14ac:dyDescent="0.25">
      <c r="A46" s="9" t="s">
        <v>96</v>
      </c>
      <c r="B46" s="2">
        <v>6.5175999999999998</v>
      </c>
      <c r="C46" s="2">
        <v>11.7944</v>
      </c>
      <c r="D46" s="2"/>
    </row>
    <row r="47" spans="1:4" x14ac:dyDescent="0.25">
      <c r="A47" s="9" t="s">
        <v>98</v>
      </c>
      <c r="B47" s="2">
        <v>12.9138</v>
      </c>
      <c r="C47" s="2">
        <v>16.2454</v>
      </c>
      <c r="D47" s="2"/>
    </row>
    <row r="48" spans="1:4" x14ac:dyDescent="0.25">
      <c r="A48" s="9" t="s">
        <v>100</v>
      </c>
      <c r="B48" s="2">
        <v>7.2976000000000001</v>
      </c>
      <c r="C48" s="2">
        <v>7.3037999999999998</v>
      </c>
      <c r="D48" s="2"/>
    </row>
    <row r="49" spans="1:4" hidden="1" x14ac:dyDescent="0.25">
      <c r="A49" s="10" t="s">
        <v>103</v>
      </c>
      <c r="B49" s="2"/>
      <c r="C49" s="2"/>
      <c r="D49" s="2" t="s">
        <v>942</v>
      </c>
    </row>
    <row r="50" spans="1:4" ht="36" x14ac:dyDescent="0.25">
      <c r="A50" s="10" t="s">
        <v>105</v>
      </c>
      <c r="B50" s="2">
        <v>11.759499999999999</v>
      </c>
      <c r="C50" s="2">
        <v>14.158200000000001</v>
      </c>
      <c r="D50" s="2" t="s">
        <v>951</v>
      </c>
    </row>
    <row r="51" spans="1:4" ht="24" hidden="1" x14ac:dyDescent="0.25">
      <c r="A51" s="10" t="s">
        <v>107</v>
      </c>
      <c r="B51" s="2"/>
      <c r="C51" s="2"/>
      <c r="D51" s="2" t="s">
        <v>945</v>
      </c>
    </row>
    <row r="52" spans="1:4" ht="24" hidden="1" x14ac:dyDescent="0.25">
      <c r="A52" s="10" t="s">
        <v>109</v>
      </c>
      <c r="B52" s="2"/>
      <c r="C52" s="2"/>
      <c r="D52" s="2" t="s">
        <v>945</v>
      </c>
    </row>
    <row r="53" spans="1:4" hidden="1" x14ac:dyDescent="0.25">
      <c r="A53" s="10" t="s">
        <v>111</v>
      </c>
      <c r="B53" s="2"/>
      <c r="C53" s="2"/>
      <c r="D53" s="2" t="s">
        <v>942</v>
      </c>
    </row>
    <row r="54" spans="1:4" x14ac:dyDescent="0.25">
      <c r="A54" s="10" t="s">
        <v>113</v>
      </c>
      <c r="B54" s="2">
        <v>11.3125</v>
      </c>
      <c r="C54" s="2">
        <v>11.394600000000001</v>
      </c>
      <c r="D54" s="2"/>
    </row>
    <row r="55" spans="1:4" x14ac:dyDescent="0.25">
      <c r="A55" s="10" t="s">
        <v>115</v>
      </c>
      <c r="B55" s="2">
        <v>8.1496999999999993</v>
      </c>
      <c r="C55" s="2">
        <v>13.194900000000001</v>
      </c>
      <c r="D55" s="2"/>
    </row>
    <row r="56" spans="1:4" x14ac:dyDescent="0.25">
      <c r="A56" s="10" t="s">
        <v>117</v>
      </c>
      <c r="B56" s="2">
        <v>8.1694999999999993</v>
      </c>
      <c r="C56" s="2">
        <v>14.603400000000001</v>
      </c>
      <c r="D56" s="2"/>
    </row>
    <row r="57" spans="1:4" x14ac:dyDescent="0.25">
      <c r="A57" s="10" t="s">
        <v>119</v>
      </c>
      <c r="B57" s="2">
        <v>11.985900000000001</v>
      </c>
      <c r="C57" s="2">
        <v>12.444000000000001</v>
      </c>
      <c r="D57" s="2"/>
    </row>
    <row r="58" spans="1:4" hidden="1" x14ac:dyDescent="0.25">
      <c r="A58" s="10" t="s">
        <v>121</v>
      </c>
      <c r="B58" s="2"/>
      <c r="C58" s="2"/>
      <c r="D58" s="2" t="s">
        <v>944</v>
      </c>
    </row>
    <row r="59" spans="1:4" x14ac:dyDescent="0.25">
      <c r="A59" s="10" t="s">
        <v>123</v>
      </c>
      <c r="B59" s="2">
        <v>10.9001</v>
      </c>
      <c r="C59" s="2">
        <v>10.9162</v>
      </c>
      <c r="D59" s="2"/>
    </row>
    <row r="60" spans="1:4" ht="24" hidden="1" x14ac:dyDescent="0.25">
      <c r="A60" s="10" t="s">
        <v>125</v>
      </c>
      <c r="B60" s="2"/>
      <c r="C60" s="2"/>
      <c r="D60" s="2" t="s">
        <v>943</v>
      </c>
    </row>
    <row r="61" spans="1:4" x14ac:dyDescent="0.25">
      <c r="A61" s="11" t="s">
        <v>128</v>
      </c>
      <c r="B61" s="2">
        <v>9.6748999999999992</v>
      </c>
      <c r="C61" s="2">
        <v>12.8378</v>
      </c>
      <c r="D61" s="2"/>
    </row>
    <row r="62" spans="1:4" x14ac:dyDescent="0.25">
      <c r="A62" s="11" t="s">
        <v>130</v>
      </c>
      <c r="B62" s="2">
        <v>9.4739000000000004</v>
      </c>
      <c r="C62" s="2">
        <v>9.4969000000000001</v>
      </c>
      <c r="D62" s="2"/>
    </row>
    <row r="63" spans="1:4" hidden="1" x14ac:dyDescent="0.25">
      <c r="A63" s="12" t="s">
        <v>133</v>
      </c>
      <c r="B63" s="2"/>
      <c r="C63" s="2"/>
      <c r="D63" s="2" t="s">
        <v>942</v>
      </c>
    </row>
  </sheetData>
  <autoFilter ref="A2:D63" xr:uid="{00000000-0001-0000-0600-000000000000}">
    <filterColumn colId="3">
      <filters blank="1">
        <filter val="RANGO CALCULADO POR DESVIACIÓN ESTÁNDAR"/>
      </filters>
    </filterColumn>
  </autoFilter>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6D1E8-31E1-47D1-AEB2-1A16108D31FC}">
  <dimension ref="A1:H46"/>
  <sheetViews>
    <sheetView workbookViewId="0">
      <selection activeCell="J14" sqref="J14"/>
    </sheetView>
  </sheetViews>
  <sheetFormatPr baseColWidth="10" defaultColWidth="9.140625" defaultRowHeight="15" x14ac:dyDescent="0.25"/>
  <cols>
    <col min="1" max="1" width="20.28515625" customWidth="1"/>
    <col min="2" max="2" width="18.28515625" customWidth="1"/>
    <col min="6" max="6" width="16.5703125" customWidth="1"/>
    <col min="8" max="8" width="16.140625" customWidth="1"/>
  </cols>
  <sheetData>
    <row r="1" spans="1:8" x14ac:dyDescent="0.25">
      <c r="A1" s="116" t="s">
        <v>936</v>
      </c>
      <c r="B1" s="116" t="s">
        <v>952</v>
      </c>
      <c r="C1" s="117" t="s">
        <v>953</v>
      </c>
      <c r="D1" s="117"/>
      <c r="E1" s="118" t="s">
        <v>954</v>
      </c>
      <c r="F1" s="118"/>
      <c r="G1" s="118" t="s">
        <v>955</v>
      </c>
      <c r="H1" s="118"/>
    </row>
    <row r="2" spans="1:8" x14ac:dyDescent="0.25">
      <c r="A2" s="116" t="s">
        <v>938</v>
      </c>
      <c r="B2" s="116" t="s">
        <v>938</v>
      </c>
      <c r="C2" s="100" t="s">
        <v>956</v>
      </c>
      <c r="D2" s="100" t="s">
        <v>957</v>
      </c>
      <c r="E2" s="101" t="s">
        <v>956</v>
      </c>
      <c r="F2" s="100" t="s">
        <v>957</v>
      </c>
      <c r="G2" s="100" t="s">
        <v>956</v>
      </c>
      <c r="H2" s="100" t="s">
        <v>957</v>
      </c>
    </row>
    <row r="3" spans="1:8" x14ac:dyDescent="0.25">
      <c r="A3" s="3" t="s">
        <v>8</v>
      </c>
      <c r="B3" s="102" t="s">
        <v>958</v>
      </c>
      <c r="C3" s="103"/>
      <c r="D3" s="102"/>
      <c r="E3" s="103">
        <v>3.27</v>
      </c>
      <c r="F3" s="104">
        <f>+E3/$E$37</f>
        <v>2.6650301588504682E-4</v>
      </c>
      <c r="G3" s="103">
        <v>0.93</v>
      </c>
      <c r="H3" s="104">
        <f>+G3/$G$37</f>
        <v>4.5736880154620169E-4</v>
      </c>
    </row>
    <row r="4" spans="1:8" x14ac:dyDescent="0.25">
      <c r="A4" s="4" t="s">
        <v>11</v>
      </c>
      <c r="B4" s="102" t="s">
        <v>958</v>
      </c>
      <c r="C4" s="103">
        <v>1.01</v>
      </c>
      <c r="D4" s="104">
        <f>+C4/$C$37</f>
        <v>3.1570984702138696E-4</v>
      </c>
      <c r="E4" s="103">
        <v>1.85</v>
      </c>
      <c r="F4" s="104">
        <f t="shared" ref="F4:F36" si="0">+E4/$E$37</f>
        <v>1.5077387748848215E-4</v>
      </c>
      <c r="G4" s="103"/>
      <c r="H4" s="104">
        <f t="shared" ref="H4:H36" si="1">+G4/$G$37</f>
        <v>0</v>
      </c>
    </row>
    <row r="5" spans="1:8" x14ac:dyDescent="0.25">
      <c r="A5" s="4" t="s">
        <v>13</v>
      </c>
      <c r="B5" s="102" t="s">
        <v>958</v>
      </c>
      <c r="C5" s="103">
        <v>56.14</v>
      </c>
      <c r="D5" s="104">
        <f t="shared" ref="D5:D36" si="2">+C5/$C$37</f>
        <v>1.7548466150277886E-2</v>
      </c>
      <c r="E5" s="103"/>
      <c r="F5" s="104">
        <f t="shared" si="0"/>
        <v>0</v>
      </c>
      <c r="G5" s="103"/>
      <c r="H5" s="104">
        <f t="shared" si="1"/>
        <v>0</v>
      </c>
    </row>
    <row r="6" spans="1:8" x14ac:dyDescent="0.25">
      <c r="A6" s="5" t="s">
        <v>18</v>
      </c>
      <c r="B6" s="102" t="s">
        <v>958</v>
      </c>
      <c r="C6" s="103"/>
      <c r="D6" s="104">
        <f t="shared" si="2"/>
        <v>0</v>
      </c>
      <c r="E6" s="103">
        <v>6.55</v>
      </c>
      <c r="F6" s="104">
        <f t="shared" si="0"/>
        <v>5.3382102570246378E-4</v>
      </c>
      <c r="G6" s="103"/>
      <c r="H6" s="104">
        <f t="shared" si="1"/>
        <v>0</v>
      </c>
    </row>
    <row r="7" spans="1:8" x14ac:dyDescent="0.25">
      <c r="A7" s="5" t="s">
        <v>24</v>
      </c>
      <c r="B7" s="102" t="s">
        <v>958</v>
      </c>
      <c r="C7" s="103">
        <v>0.04</v>
      </c>
      <c r="D7" s="104">
        <f t="shared" si="2"/>
        <v>1.2503360278074732E-5</v>
      </c>
      <c r="E7" s="103">
        <v>9.06</v>
      </c>
      <c r="F7" s="104">
        <f t="shared" si="0"/>
        <v>7.3838450272737744E-4</v>
      </c>
      <c r="G7" s="103"/>
      <c r="H7" s="104">
        <f t="shared" si="1"/>
        <v>0</v>
      </c>
    </row>
    <row r="8" spans="1:8" x14ac:dyDescent="0.25">
      <c r="A8" s="5" t="s">
        <v>26</v>
      </c>
      <c r="B8" s="102" t="s">
        <v>958</v>
      </c>
      <c r="C8" s="103">
        <v>1.23</v>
      </c>
      <c r="D8" s="104">
        <f t="shared" si="2"/>
        <v>3.8447832855079801E-4</v>
      </c>
      <c r="E8" s="103"/>
      <c r="F8" s="104">
        <f t="shared" si="0"/>
        <v>0</v>
      </c>
      <c r="G8" s="103"/>
      <c r="H8" s="104">
        <f t="shared" si="1"/>
        <v>0</v>
      </c>
    </row>
    <row r="9" spans="1:8" x14ac:dyDescent="0.25">
      <c r="A9" s="5" t="s">
        <v>30</v>
      </c>
      <c r="B9" s="102" t="s">
        <v>958</v>
      </c>
      <c r="C9" s="103">
        <v>553.25</v>
      </c>
      <c r="D9" s="104">
        <f t="shared" si="2"/>
        <v>0.17293710184612113</v>
      </c>
      <c r="E9" s="103">
        <v>143.35</v>
      </c>
      <c r="F9" s="104">
        <f t="shared" si="0"/>
        <v>1.168293802052644E-2</v>
      </c>
      <c r="G9" s="103">
        <v>270.99</v>
      </c>
      <c r="H9" s="104">
        <f t="shared" si="1"/>
        <v>0.13327136723763999</v>
      </c>
    </row>
    <row r="10" spans="1:8" x14ac:dyDescent="0.25">
      <c r="A10" s="6" t="s">
        <v>40</v>
      </c>
      <c r="B10" s="102" t="s">
        <v>958</v>
      </c>
      <c r="C10" s="103">
        <v>10.79</v>
      </c>
      <c r="D10" s="104">
        <f t="shared" si="2"/>
        <v>3.3727814350106586E-3</v>
      </c>
      <c r="E10" s="103">
        <v>3.8</v>
      </c>
      <c r="F10" s="104">
        <f t="shared" si="0"/>
        <v>3.09697694300666E-4</v>
      </c>
      <c r="G10" s="103"/>
      <c r="H10" s="104">
        <f t="shared" si="1"/>
        <v>0</v>
      </c>
    </row>
    <row r="11" spans="1:8" x14ac:dyDescent="0.25">
      <c r="A11" s="6" t="s">
        <v>41</v>
      </c>
      <c r="B11" s="102" t="s">
        <v>958</v>
      </c>
      <c r="C11" s="103">
        <v>59.06</v>
      </c>
      <c r="D11" s="104">
        <f t="shared" si="2"/>
        <v>1.8461211450577341E-2</v>
      </c>
      <c r="E11" s="103">
        <v>9.58</v>
      </c>
      <c r="F11" s="104">
        <f t="shared" si="0"/>
        <v>7.8076418721062643E-4</v>
      </c>
      <c r="G11" s="103"/>
      <c r="H11" s="104">
        <f t="shared" si="1"/>
        <v>0</v>
      </c>
    </row>
    <row r="12" spans="1:8" x14ac:dyDescent="0.25">
      <c r="A12" s="7" t="s">
        <v>52</v>
      </c>
      <c r="B12" s="102" t="s">
        <v>958</v>
      </c>
      <c r="C12" s="103"/>
      <c r="D12" s="104">
        <f t="shared" si="2"/>
        <v>0</v>
      </c>
      <c r="E12" s="103">
        <v>545.86</v>
      </c>
      <c r="F12" s="104">
        <f t="shared" si="0"/>
        <v>4.4487258792358306E-2</v>
      </c>
      <c r="G12" s="103">
        <v>24.91</v>
      </c>
      <c r="H12" s="104">
        <f t="shared" si="1"/>
        <v>1.2250598759694498E-2</v>
      </c>
    </row>
    <row r="13" spans="1:8" x14ac:dyDescent="0.25">
      <c r="A13" s="7" t="s">
        <v>54</v>
      </c>
      <c r="B13" s="102" t="s">
        <v>958</v>
      </c>
      <c r="C13" s="103">
        <v>6.84</v>
      </c>
      <c r="D13" s="104">
        <f t="shared" si="2"/>
        <v>2.138074607550779E-3</v>
      </c>
      <c r="E13" s="103">
        <v>1125.18</v>
      </c>
      <c r="F13" s="104">
        <f t="shared" si="0"/>
        <v>9.1701487282427205E-2</v>
      </c>
      <c r="G13" s="103">
        <v>315</v>
      </c>
      <c r="H13" s="104">
        <f t="shared" si="1"/>
        <v>0.15491523923339087</v>
      </c>
    </row>
    <row r="14" spans="1:8" x14ac:dyDescent="0.25">
      <c r="A14" s="7" t="s">
        <v>56</v>
      </c>
      <c r="B14" s="102" t="s">
        <v>958</v>
      </c>
      <c r="C14" s="103">
        <v>13.82</v>
      </c>
      <c r="D14" s="104">
        <f t="shared" si="2"/>
        <v>4.3199109760748197E-3</v>
      </c>
      <c r="E14" s="103">
        <v>23.9</v>
      </c>
      <c r="F14" s="104">
        <f t="shared" si="0"/>
        <v>1.9478354983647151E-3</v>
      </c>
      <c r="G14" s="103"/>
      <c r="H14" s="104">
        <f t="shared" si="1"/>
        <v>0</v>
      </c>
    </row>
    <row r="15" spans="1:8" x14ac:dyDescent="0.25">
      <c r="A15" s="7" t="s">
        <v>58</v>
      </c>
      <c r="B15" s="102" t="s">
        <v>958</v>
      </c>
      <c r="C15" s="103">
        <v>230.41</v>
      </c>
      <c r="D15" s="104">
        <f t="shared" si="2"/>
        <v>7.2022481041779968E-2</v>
      </c>
      <c r="E15" s="103">
        <v>49.5</v>
      </c>
      <c r="F15" s="104">
        <f t="shared" si="0"/>
        <v>4.0342199652323597E-3</v>
      </c>
      <c r="G15" s="103"/>
      <c r="H15" s="104">
        <f t="shared" si="1"/>
        <v>0</v>
      </c>
    </row>
    <row r="16" spans="1:8" x14ac:dyDescent="0.25">
      <c r="A16" s="8" t="s">
        <v>62</v>
      </c>
      <c r="B16" s="102" t="s">
        <v>958</v>
      </c>
      <c r="C16" s="103">
        <v>144.69</v>
      </c>
      <c r="D16" s="104">
        <f t="shared" si="2"/>
        <v>4.5227779965865821E-2</v>
      </c>
      <c r="E16" s="103">
        <v>137.08000000000001</v>
      </c>
      <c r="F16" s="104">
        <f t="shared" si="0"/>
        <v>1.1171936824930341E-2</v>
      </c>
      <c r="G16" s="103"/>
      <c r="H16" s="104">
        <f t="shared" si="1"/>
        <v>0</v>
      </c>
    </row>
    <row r="17" spans="1:8" x14ac:dyDescent="0.25">
      <c r="A17" s="8" t="s">
        <v>64</v>
      </c>
      <c r="B17" s="102" t="s">
        <v>958</v>
      </c>
      <c r="C17" s="103"/>
      <c r="D17" s="104">
        <f t="shared" si="2"/>
        <v>0</v>
      </c>
      <c r="E17" s="103">
        <v>4.8499999999999996</v>
      </c>
      <c r="F17" s="104">
        <f t="shared" si="0"/>
        <v>3.9527205719953423E-4</v>
      </c>
      <c r="G17" s="103"/>
      <c r="H17" s="104">
        <f t="shared" si="1"/>
        <v>0</v>
      </c>
    </row>
    <row r="18" spans="1:8" x14ac:dyDescent="0.25">
      <c r="A18" s="8" t="s">
        <v>66</v>
      </c>
      <c r="B18" s="102" t="s">
        <v>958</v>
      </c>
      <c r="C18" s="103">
        <v>89.22</v>
      </c>
      <c r="D18" s="104">
        <f t="shared" si="2"/>
        <v>2.7888745100245686E-2</v>
      </c>
      <c r="E18" s="103">
        <v>475.3</v>
      </c>
      <c r="F18" s="104">
        <f t="shared" si="0"/>
        <v>3.8736661605554355E-2</v>
      </c>
      <c r="G18" s="103"/>
      <c r="H18" s="104">
        <f t="shared" si="1"/>
        <v>0</v>
      </c>
    </row>
    <row r="19" spans="1:8" x14ac:dyDescent="0.25">
      <c r="A19" s="8" t="s">
        <v>68</v>
      </c>
      <c r="B19" s="102" t="s">
        <v>958</v>
      </c>
      <c r="C19" s="103">
        <v>2.97</v>
      </c>
      <c r="D19" s="104">
        <f t="shared" si="2"/>
        <v>9.2837450064704881E-4</v>
      </c>
      <c r="E19" s="103">
        <v>25.95</v>
      </c>
      <c r="F19" s="104">
        <f t="shared" si="0"/>
        <v>2.1149092545006006E-3</v>
      </c>
      <c r="G19" s="103"/>
      <c r="H19" s="104">
        <f t="shared" si="1"/>
        <v>0</v>
      </c>
    </row>
    <row r="20" spans="1:8" x14ac:dyDescent="0.25">
      <c r="A20" s="8" t="s">
        <v>70</v>
      </c>
      <c r="B20" s="102" t="s">
        <v>958</v>
      </c>
      <c r="C20" s="103">
        <v>27.51</v>
      </c>
      <c r="D20" s="104">
        <f t="shared" si="2"/>
        <v>8.5991860312458965E-3</v>
      </c>
      <c r="E20" s="103">
        <v>249.51</v>
      </c>
      <c r="F20" s="104">
        <f t="shared" si="0"/>
        <v>2.0334913606568205E-2</v>
      </c>
      <c r="G20" s="103"/>
      <c r="H20" s="104">
        <f t="shared" si="1"/>
        <v>0</v>
      </c>
    </row>
    <row r="21" spans="1:8" x14ac:dyDescent="0.25">
      <c r="A21" s="8" t="s">
        <v>71</v>
      </c>
      <c r="B21" s="102" t="s">
        <v>958</v>
      </c>
      <c r="C21" s="103">
        <v>395.99</v>
      </c>
      <c r="D21" s="104">
        <f t="shared" si="2"/>
        <v>0.12378014091287032</v>
      </c>
      <c r="E21" s="103">
        <v>114.11</v>
      </c>
      <c r="F21" s="104">
        <f t="shared" si="0"/>
        <v>9.299895762276052E-3</v>
      </c>
      <c r="G21" s="103"/>
      <c r="H21" s="104">
        <f t="shared" si="1"/>
        <v>0</v>
      </c>
    </row>
    <row r="22" spans="1:8" x14ac:dyDescent="0.25">
      <c r="A22" s="9" t="s">
        <v>86</v>
      </c>
      <c r="B22" s="102" t="s">
        <v>958</v>
      </c>
      <c r="C22" s="103">
        <v>14.79</v>
      </c>
      <c r="D22" s="104">
        <f t="shared" si="2"/>
        <v>4.6231174628181314E-3</v>
      </c>
      <c r="E22" s="103"/>
      <c r="F22" s="104">
        <f t="shared" si="0"/>
        <v>0</v>
      </c>
      <c r="G22" s="103"/>
      <c r="H22" s="104">
        <f t="shared" si="1"/>
        <v>0</v>
      </c>
    </row>
    <row r="23" spans="1:8" x14ac:dyDescent="0.25">
      <c r="A23" s="9" t="s">
        <v>88</v>
      </c>
      <c r="B23" s="102" t="s">
        <v>958</v>
      </c>
      <c r="C23" s="103">
        <v>1.7</v>
      </c>
      <c r="D23" s="104">
        <f t="shared" si="2"/>
        <v>5.3139281181817605E-4</v>
      </c>
      <c r="E23" s="103">
        <v>95.45</v>
      </c>
      <c r="F23" s="104">
        <f t="shared" si="0"/>
        <v>7.779117084473308E-3</v>
      </c>
      <c r="G23" s="103"/>
      <c r="H23" s="104">
        <f t="shared" si="1"/>
        <v>0</v>
      </c>
    </row>
    <row r="24" spans="1:8" x14ac:dyDescent="0.25">
      <c r="A24" s="9" t="s">
        <v>92</v>
      </c>
      <c r="B24" s="102" t="s">
        <v>958</v>
      </c>
      <c r="C24" s="103"/>
      <c r="D24" s="104">
        <f t="shared" si="2"/>
        <v>0</v>
      </c>
      <c r="E24" s="103">
        <v>87.95</v>
      </c>
      <c r="F24" s="104">
        <f t="shared" si="0"/>
        <v>7.1678716351956783E-3</v>
      </c>
      <c r="G24" s="103"/>
      <c r="H24" s="104">
        <f t="shared" si="1"/>
        <v>0</v>
      </c>
    </row>
    <row r="25" spans="1:8" x14ac:dyDescent="0.25">
      <c r="A25" s="9" t="s">
        <v>94</v>
      </c>
      <c r="B25" s="102" t="s">
        <v>958</v>
      </c>
      <c r="C25" s="103">
        <v>0.13</v>
      </c>
      <c r="D25" s="104">
        <f t="shared" si="2"/>
        <v>4.0635920903742877E-5</v>
      </c>
      <c r="E25" s="103">
        <v>280.68</v>
      </c>
      <c r="F25" s="104">
        <f t="shared" si="0"/>
        <v>2.2875249693766034E-2</v>
      </c>
      <c r="G25" s="103">
        <v>0.03</v>
      </c>
      <c r="H25" s="104">
        <f t="shared" si="1"/>
        <v>1.4753832307941988E-5</v>
      </c>
    </row>
    <row r="26" spans="1:8" x14ac:dyDescent="0.25">
      <c r="A26" s="9" t="s">
        <v>96</v>
      </c>
      <c r="B26" s="102" t="s">
        <v>958</v>
      </c>
      <c r="C26" s="103">
        <v>3.74</v>
      </c>
      <c r="D26" s="104">
        <f t="shared" si="2"/>
        <v>1.1690641859999874E-3</v>
      </c>
      <c r="E26" s="103">
        <v>766.32</v>
      </c>
      <c r="F26" s="104">
        <f t="shared" si="0"/>
        <v>6.2454615025391153E-2</v>
      </c>
      <c r="G26" s="103"/>
      <c r="H26" s="104">
        <f t="shared" si="1"/>
        <v>0</v>
      </c>
    </row>
    <row r="27" spans="1:8" x14ac:dyDescent="0.25">
      <c r="A27" s="9" t="s">
        <v>98</v>
      </c>
      <c r="B27" s="102" t="s">
        <v>958</v>
      </c>
      <c r="C27" s="103">
        <v>127.62</v>
      </c>
      <c r="D27" s="104">
        <f t="shared" si="2"/>
        <v>3.9891970967197432E-2</v>
      </c>
      <c r="E27" s="103">
        <v>463.6</v>
      </c>
      <c r="F27" s="104">
        <f t="shared" si="0"/>
        <v>3.7783118704681255E-2</v>
      </c>
      <c r="G27" s="103"/>
      <c r="H27" s="104">
        <f t="shared" si="1"/>
        <v>0</v>
      </c>
    </row>
    <row r="28" spans="1:8" x14ac:dyDescent="0.25">
      <c r="A28" s="9" t="s">
        <v>100</v>
      </c>
      <c r="B28" s="102" t="s">
        <v>958</v>
      </c>
      <c r="C28" s="103"/>
      <c r="D28" s="104">
        <f t="shared" si="2"/>
        <v>0</v>
      </c>
      <c r="E28" s="103">
        <v>208.4</v>
      </c>
      <c r="F28" s="104">
        <f t="shared" si="0"/>
        <v>1.6984473550594421E-2</v>
      </c>
      <c r="G28" s="103">
        <v>0.54</v>
      </c>
      <c r="H28" s="104">
        <f t="shared" si="1"/>
        <v>2.6556898154295579E-4</v>
      </c>
    </row>
    <row r="29" spans="1:8" x14ac:dyDescent="0.25">
      <c r="A29" s="10" t="s">
        <v>105</v>
      </c>
      <c r="B29" s="102" t="s">
        <v>958</v>
      </c>
      <c r="C29" s="103">
        <v>2.2999999999999998</v>
      </c>
      <c r="D29" s="104">
        <f t="shared" si="2"/>
        <v>7.1894321598929697E-4</v>
      </c>
      <c r="E29" s="103"/>
      <c r="F29" s="104">
        <f t="shared" si="0"/>
        <v>0</v>
      </c>
      <c r="G29" s="103"/>
      <c r="H29" s="104">
        <f t="shared" si="1"/>
        <v>0</v>
      </c>
    </row>
    <row r="30" spans="1:8" x14ac:dyDescent="0.25">
      <c r="A30" s="10" t="s">
        <v>113</v>
      </c>
      <c r="B30" s="102" t="s">
        <v>958</v>
      </c>
      <c r="C30" s="103">
        <v>39.35</v>
      </c>
      <c r="D30" s="104">
        <f t="shared" si="2"/>
        <v>1.2300180673556017E-2</v>
      </c>
      <c r="E30" s="103">
        <v>174.95</v>
      </c>
      <c r="F30" s="104">
        <f t="shared" si="0"/>
        <v>1.4258318846816187E-2</v>
      </c>
      <c r="G30" s="103"/>
      <c r="H30" s="104">
        <f t="shared" si="1"/>
        <v>0</v>
      </c>
    </row>
    <row r="31" spans="1:8" x14ac:dyDescent="0.25">
      <c r="A31" s="10" t="s">
        <v>115</v>
      </c>
      <c r="B31" s="102" t="s">
        <v>958</v>
      </c>
      <c r="C31" s="103">
        <v>140.97</v>
      </c>
      <c r="D31" s="104">
        <f t="shared" si="2"/>
        <v>4.4064967460004871E-2</v>
      </c>
      <c r="E31" s="103">
        <v>4450.78</v>
      </c>
      <c r="F31" s="104">
        <f t="shared" si="0"/>
        <v>0.36273586943145214</v>
      </c>
      <c r="G31" s="103">
        <v>894.67</v>
      </c>
      <c r="H31" s="104">
        <f t="shared" si="1"/>
        <v>0.43999370503154861</v>
      </c>
    </row>
    <row r="32" spans="1:8" x14ac:dyDescent="0.25">
      <c r="A32" s="10" t="s">
        <v>117</v>
      </c>
      <c r="B32" s="102" t="s">
        <v>958</v>
      </c>
      <c r="C32" s="103">
        <v>180.29</v>
      </c>
      <c r="D32" s="104">
        <f t="shared" si="2"/>
        <v>5.6355770613352327E-2</v>
      </c>
      <c r="E32" s="103">
        <v>848.5</v>
      </c>
      <c r="F32" s="104">
        <f t="shared" si="0"/>
        <v>6.9152235161609232E-2</v>
      </c>
      <c r="G32" s="103">
        <v>489.31</v>
      </c>
      <c r="H32" s="104">
        <f t="shared" si="1"/>
        <v>0.24063992288663649</v>
      </c>
    </row>
    <row r="33" spans="1:8" x14ac:dyDescent="0.25">
      <c r="A33" s="10" t="s">
        <v>119</v>
      </c>
      <c r="B33" s="102" t="s">
        <v>958</v>
      </c>
      <c r="C33" s="103">
        <v>58.11</v>
      </c>
      <c r="D33" s="104">
        <f t="shared" si="2"/>
        <v>1.8164256643973066E-2</v>
      </c>
      <c r="E33" s="103">
        <v>327.82</v>
      </c>
      <c r="F33" s="104">
        <f t="shared" si="0"/>
        <v>2.6717131090959034E-2</v>
      </c>
      <c r="G33" s="103"/>
      <c r="H33" s="104">
        <f t="shared" si="1"/>
        <v>0</v>
      </c>
    </row>
    <row r="34" spans="1:8" x14ac:dyDescent="0.25">
      <c r="A34" s="10" t="s">
        <v>123</v>
      </c>
      <c r="B34" s="102" t="s">
        <v>958</v>
      </c>
      <c r="C34" s="103">
        <v>2.0099999999999998</v>
      </c>
      <c r="D34" s="104">
        <f t="shared" si="2"/>
        <v>6.2829385397325521E-4</v>
      </c>
      <c r="E34" s="103">
        <v>103.46</v>
      </c>
      <c r="F34" s="104">
        <f t="shared" si="0"/>
        <v>8.4319272243018172E-3</v>
      </c>
      <c r="G34" s="103"/>
      <c r="H34" s="104">
        <f t="shared" si="1"/>
        <v>0</v>
      </c>
    </row>
    <row r="35" spans="1:8" x14ac:dyDescent="0.25">
      <c r="A35" s="11" t="s">
        <v>128</v>
      </c>
      <c r="B35" s="102" t="s">
        <v>958</v>
      </c>
      <c r="C35" s="103">
        <v>805.67</v>
      </c>
      <c r="D35" s="104">
        <f t="shared" si="2"/>
        <v>0.2518395568809117</v>
      </c>
      <c r="E35" s="103">
        <v>1319.25</v>
      </c>
      <c r="F35" s="104">
        <f t="shared" si="0"/>
        <v>0.10751807452793516</v>
      </c>
      <c r="G35" s="103">
        <v>36.99</v>
      </c>
      <c r="H35" s="104">
        <f t="shared" si="1"/>
        <v>1.8191475235692475E-2</v>
      </c>
    </row>
    <row r="36" spans="1:8" x14ac:dyDescent="0.25">
      <c r="A36" s="11" t="s">
        <v>130</v>
      </c>
      <c r="B36" s="102" t="s">
        <v>958</v>
      </c>
      <c r="C36" s="103">
        <v>229.49</v>
      </c>
      <c r="D36" s="104">
        <f t="shared" si="2"/>
        <v>7.1734903755384258E-2</v>
      </c>
      <c r="E36" s="103">
        <v>214.17</v>
      </c>
      <c r="F36" s="104">
        <f t="shared" si="0"/>
        <v>1.745472504957201E-2</v>
      </c>
      <c r="G36" s="103"/>
      <c r="H36" s="104">
        <f t="shared" si="1"/>
        <v>0</v>
      </c>
    </row>
    <row r="37" spans="1:8" x14ac:dyDescent="0.25">
      <c r="A37" s="102" t="s">
        <v>152</v>
      </c>
      <c r="B37" s="102"/>
      <c r="C37" s="102">
        <f>+SUM(C3:C36)</f>
        <v>3199.1400000000003</v>
      </c>
      <c r="D37" s="104">
        <f t="shared" ref="D37:H37" si="3">+SUM(D3:D36)</f>
        <v>0.99999999999999956</v>
      </c>
      <c r="E37" s="102">
        <f t="shared" si="3"/>
        <v>12270.029999999997</v>
      </c>
      <c r="F37" s="104">
        <f t="shared" si="3"/>
        <v>1.0000000000000002</v>
      </c>
      <c r="G37" s="102">
        <f t="shared" si="3"/>
        <v>2033.37</v>
      </c>
      <c r="H37" s="104">
        <f t="shared" si="3"/>
        <v>1</v>
      </c>
    </row>
    <row r="38" spans="1:8" x14ac:dyDescent="0.25">
      <c r="A38" s="5" t="s">
        <v>20</v>
      </c>
      <c r="B38" s="102" t="s">
        <v>959</v>
      </c>
      <c r="C38" s="103">
        <v>0.36</v>
      </c>
      <c r="D38" s="104">
        <f>+C38/$C$46</f>
        <v>2.9486444426242934E-3</v>
      </c>
      <c r="E38" s="103"/>
      <c r="F38" s="104"/>
      <c r="G38" s="102"/>
      <c r="H38" s="102"/>
    </row>
    <row r="39" spans="1:8" x14ac:dyDescent="0.25">
      <c r="A39" s="9" t="s">
        <v>84</v>
      </c>
      <c r="B39" s="102" t="s">
        <v>959</v>
      </c>
      <c r="C39" s="103">
        <v>23.01</v>
      </c>
      <c r="D39" s="104">
        <f t="shared" ref="D39:D45" si="4">+C39/$C$46</f>
        <v>0.18846752395773611</v>
      </c>
      <c r="E39" s="103">
        <v>21.31</v>
      </c>
      <c r="F39" s="104">
        <f>+E39/$E$46</f>
        <v>3.8430325873293536E-2</v>
      </c>
      <c r="G39" s="102"/>
      <c r="H39" s="102"/>
    </row>
    <row r="40" spans="1:8" x14ac:dyDescent="0.25">
      <c r="A40" s="9" t="s">
        <v>90</v>
      </c>
      <c r="B40" s="102" t="s">
        <v>959</v>
      </c>
      <c r="C40" s="103"/>
      <c r="D40" s="104">
        <f t="shared" si="4"/>
        <v>0</v>
      </c>
      <c r="E40" s="103">
        <v>433.56</v>
      </c>
      <c r="F40" s="104">
        <f t="shared" ref="F40:F45" si="5">+E40/$E$46</f>
        <v>0.78187949721375627</v>
      </c>
      <c r="G40" s="102"/>
      <c r="H40" s="102"/>
    </row>
    <row r="41" spans="1:8" x14ac:dyDescent="0.25">
      <c r="A41" s="10" t="s">
        <v>107</v>
      </c>
      <c r="B41" s="102" t="s">
        <v>959</v>
      </c>
      <c r="C41" s="103">
        <v>4.3</v>
      </c>
      <c r="D41" s="104">
        <f t="shared" si="4"/>
        <v>3.5219919731345729E-2</v>
      </c>
      <c r="E41" s="103">
        <v>35.92</v>
      </c>
      <c r="F41" s="104">
        <f t="shared" si="5"/>
        <v>6.4777912030441295E-2</v>
      </c>
      <c r="G41" s="102"/>
      <c r="H41" s="102"/>
    </row>
    <row r="42" spans="1:8" x14ac:dyDescent="0.25">
      <c r="A42" s="10" t="s">
        <v>109</v>
      </c>
      <c r="B42" s="102" t="s">
        <v>959</v>
      </c>
      <c r="C42" s="103"/>
      <c r="D42" s="104">
        <f t="shared" si="4"/>
        <v>0</v>
      </c>
      <c r="E42" s="103">
        <v>58.93</v>
      </c>
      <c r="F42" s="104">
        <f t="shared" si="5"/>
        <v>0.10627400768245839</v>
      </c>
      <c r="G42" s="102"/>
      <c r="H42" s="102"/>
    </row>
    <row r="43" spans="1:8" x14ac:dyDescent="0.25">
      <c r="A43" s="10" t="s">
        <v>121</v>
      </c>
      <c r="B43" s="102" t="s">
        <v>959</v>
      </c>
      <c r="C43" s="103">
        <v>44.21</v>
      </c>
      <c r="D43" s="104">
        <f t="shared" si="4"/>
        <v>0.36210991891227784</v>
      </c>
      <c r="E43" s="103">
        <v>2.4</v>
      </c>
      <c r="F43" s="104">
        <f t="shared" si="5"/>
        <v>4.3281455699626693E-3</v>
      </c>
      <c r="G43" s="102"/>
      <c r="H43" s="102"/>
    </row>
    <row r="44" spans="1:8" x14ac:dyDescent="0.25">
      <c r="A44" s="10" t="s">
        <v>125</v>
      </c>
      <c r="B44" s="102" t="s">
        <v>959</v>
      </c>
      <c r="C44" s="103">
        <v>0.15</v>
      </c>
      <c r="D44" s="104">
        <f t="shared" si="4"/>
        <v>1.2286018510934556E-3</v>
      </c>
      <c r="E44" s="103">
        <v>0.39</v>
      </c>
      <c r="F44" s="104">
        <f t="shared" si="5"/>
        <v>7.0332365511893387E-4</v>
      </c>
      <c r="G44" s="102"/>
      <c r="H44" s="102"/>
    </row>
    <row r="45" spans="1:8" x14ac:dyDescent="0.25">
      <c r="A45" s="102" t="s">
        <v>960</v>
      </c>
      <c r="B45" s="102" t="s">
        <v>959</v>
      </c>
      <c r="C45" s="103">
        <v>50.06</v>
      </c>
      <c r="D45" s="104">
        <f t="shared" si="4"/>
        <v>0.41002539110492259</v>
      </c>
      <c r="E45" s="103">
        <v>2</v>
      </c>
      <c r="F45" s="104">
        <f t="shared" si="5"/>
        <v>3.6067879749688914E-3</v>
      </c>
      <c r="G45" s="102"/>
      <c r="H45" s="102"/>
    </row>
    <row r="46" spans="1:8" x14ac:dyDescent="0.25">
      <c r="A46" s="102" t="s">
        <v>961</v>
      </c>
      <c r="B46" s="102"/>
      <c r="C46" s="102">
        <f>+SUM(C38:C45)</f>
        <v>122.09</v>
      </c>
      <c r="D46" s="102">
        <f t="shared" ref="D46:F46" si="6">+SUM(D38:D45)</f>
        <v>1</v>
      </c>
      <c r="E46" s="102">
        <f t="shared" si="6"/>
        <v>554.51</v>
      </c>
      <c r="F46" s="102">
        <f t="shared" si="6"/>
        <v>1</v>
      </c>
      <c r="G46" s="102"/>
      <c r="H46" s="102"/>
    </row>
  </sheetData>
  <mergeCells count="5">
    <mergeCell ref="A1:A2"/>
    <mergeCell ref="B1:B2"/>
    <mergeCell ref="C1:D1"/>
    <mergeCell ref="E1:F1"/>
    <mergeCell ref="G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649E-848D-4263-AB66-C1F0A0F8483C}">
  <dimension ref="A1:AX219"/>
  <sheetViews>
    <sheetView tabSelected="1" zoomScale="85" zoomScaleNormal="85" workbookViewId="0">
      <pane xSplit="1" ySplit="1" topLeftCell="B2" activePane="bottomRight" state="frozen"/>
      <selection pane="topRight" activeCell="B1" sqref="B1"/>
      <selection pane="bottomLeft" activeCell="A2" sqref="A2"/>
      <selection pane="bottomRight" activeCell="G3" sqref="G3"/>
    </sheetView>
  </sheetViews>
  <sheetFormatPr baseColWidth="10" defaultColWidth="11.42578125" defaultRowHeight="15" customHeight="1" x14ac:dyDescent="0.25"/>
  <cols>
    <col min="1" max="1" width="28.85546875" style="68" customWidth="1"/>
    <col min="2" max="2" width="15.42578125" style="18" customWidth="1"/>
    <col min="3" max="3" width="18.5703125" style="18" customWidth="1"/>
    <col min="4" max="6" width="15.42578125" style="18" customWidth="1"/>
    <col min="7" max="10" width="15.85546875" style="18" customWidth="1"/>
    <col min="11" max="11" width="21.7109375" style="18" customWidth="1"/>
    <col min="12" max="16" width="15.85546875" style="18" hidden="1" customWidth="1"/>
    <col min="17" max="17" width="11.42578125" style="18" hidden="1" customWidth="1"/>
    <col min="18" max="41" width="15.85546875" style="18" hidden="1" customWidth="1"/>
    <col min="42" max="43" width="16.28515625" style="56" customWidth="1"/>
    <col min="44" max="45" width="16.28515625" style="69" customWidth="1"/>
    <col min="46" max="46" width="16.28515625" style="56" customWidth="1"/>
    <col min="47" max="16384" width="11.42578125" style="18"/>
  </cols>
  <sheetData>
    <row r="1" spans="1:50" ht="30" x14ac:dyDescent="0.25">
      <c r="A1" s="13" t="s">
        <v>135</v>
      </c>
      <c r="B1" s="14" t="s">
        <v>136</v>
      </c>
      <c r="C1" s="15" t="s">
        <v>137</v>
      </c>
      <c r="D1" s="14" t="s">
        <v>138</v>
      </c>
      <c r="E1" s="14" t="s">
        <v>139</v>
      </c>
      <c r="F1" s="70" t="s">
        <v>140</v>
      </c>
      <c r="G1" s="70" t="s">
        <v>141</v>
      </c>
      <c r="H1" s="70" t="s">
        <v>142</v>
      </c>
      <c r="I1" s="70" t="s">
        <v>143</v>
      </c>
      <c r="J1" s="70" t="s">
        <v>144</v>
      </c>
      <c r="K1" s="70" t="s">
        <v>145</v>
      </c>
      <c r="L1" s="16"/>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89" t="s">
        <v>146</v>
      </c>
      <c r="AQ1" s="90" t="s">
        <v>147</v>
      </c>
      <c r="AR1" s="91" t="s">
        <v>148</v>
      </c>
      <c r="AS1" s="91" t="s">
        <v>149</v>
      </c>
      <c r="AT1" s="17" t="s">
        <v>150</v>
      </c>
    </row>
    <row r="2" spans="1:50" s="28" customFormat="1" x14ac:dyDescent="0.25">
      <c r="A2" s="19" t="s">
        <v>8</v>
      </c>
      <c r="B2" s="20">
        <v>1</v>
      </c>
      <c r="C2" s="20">
        <v>0</v>
      </c>
      <c r="D2" s="21">
        <v>0</v>
      </c>
      <c r="E2" s="21">
        <v>1</v>
      </c>
      <c r="F2" s="71">
        <v>0</v>
      </c>
      <c r="G2" s="71">
        <v>1</v>
      </c>
      <c r="H2" s="71">
        <v>0</v>
      </c>
      <c r="I2" s="71">
        <v>1</v>
      </c>
      <c r="J2" s="71">
        <v>1</v>
      </c>
      <c r="K2" s="73">
        <v>0</v>
      </c>
      <c r="L2" s="23"/>
      <c r="M2" s="24"/>
      <c r="N2" s="25"/>
      <c r="O2" s="24"/>
      <c r="P2" s="24"/>
      <c r="Q2" s="24"/>
      <c r="R2" s="26"/>
      <c r="S2" s="26"/>
      <c r="T2" s="26"/>
      <c r="U2" s="26"/>
      <c r="V2" s="26"/>
      <c r="W2" s="26"/>
      <c r="X2" s="26"/>
      <c r="Y2" s="26"/>
      <c r="Z2" s="26"/>
      <c r="AA2" s="26"/>
      <c r="AB2" s="26"/>
      <c r="AC2" s="26"/>
      <c r="AD2" s="26"/>
      <c r="AE2" s="26"/>
      <c r="AF2" s="26"/>
      <c r="AG2" s="26"/>
      <c r="AH2" s="26"/>
      <c r="AI2" s="26"/>
      <c r="AJ2" s="26"/>
      <c r="AK2" s="26"/>
      <c r="AL2" s="26"/>
      <c r="AM2" s="26"/>
      <c r="AN2" s="26"/>
      <c r="AO2" s="26"/>
      <c r="AP2" s="89">
        <f t="shared" ref="AP2:AP65" si="0">SUMIF($B$106:$U$106,"X",B2:U2)</f>
        <v>4</v>
      </c>
      <c r="AQ2" s="89">
        <f t="shared" ref="AQ2:AQ65" si="1">SUMIFS(B2:AO2,$B$103:$AO$103,"X")</f>
        <v>5</v>
      </c>
      <c r="AR2" s="92">
        <v>4.2008000000000001</v>
      </c>
      <c r="AS2" s="92">
        <f t="shared" ref="AS2:AS65" si="2">IFERROR(AR2/$AR$102,0)*100</f>
        <v>2.3175310482433795E-2</v>
      </c>
      <c r="AT2" s="27"/>
      <c r="AU2" s="18"/>
      <c r="AV2" s="18"/>
      <c r="AW2" s="18"/>
      <c r="AX2" s="18"/>
    </row>
    <row r="3" spans="1:50" s="28" customFormat="1" x14ac:dyDescent="0.25">
      <c r="A3" s="19" t="s">
        <v>11</v>
      </c>
      <c r="B3" s="20">
        <v>0</v>
      </c>
      <c r="C3" s="20">
        <v>0</v>
      </c>
      <c r="D3" s="21">
        <v>0</v>
      </c>
      <c r="E3" s="21">
        <v>0</v>
      </c>
      <c r="F3" s="71">
        <v>1</v>
      </c>
      <c r="G3" s="71">
        <v>1</v>
      </c>
      <c r="H3" s="71">
        <v>1</v>
      </c>
      <c r="I3" s="71">
        <v>1</v>
      </c>
      <c r="J3" s="71">
        <v>1</v>
      </c>
      <c r="K3" s="73">
        <v>1</v>
      </c>
      <c r="L3" s="23"/>
      <c r="M3" s="24"/>
      <c r="N3" s="25"/>
      <c r="O3" s="24"/>
      <c r="P3" s="24"/>
      <c r="Q3" s="24"/>
      <c r="R3" s="26"/>
      <c r="S3" s="26"/>
      <c r="T3" s="26"/>
      <c r="U3" s="26"/>
      <c r="V3" s="26"/>
      <c r="W3" s="26"/>
      <c r="X3" s="26"/>
      <c r="Y3" s="26"/>
      <c r="Z3" s="26"/>
      <c r="AA3" s="26"/>
      <c r="AB3" s="26"/>
      <c r="AC3" s="26"/>
      <c r="AD3" s="26"/>
      <c r="AE3" s="26"/>
      <c r="AF3" s="26"/>
      <c r="AG3" s="26"/>
      <c r="AH3" s="26"/>
      <c r="AI3" s="26"/>
      <c r="AJ3" s="26"/>
      <c r="AK3" s="26"/>
      <c r="AL3" s="26"/>
      <c r="AM3" s="26"/>
      <c r="AN3" s="26"/>
      <c r="AO3" s="26"/>
      <c r="AP3" s="89">
        <f t="shared" si="0"/>
        <v>6</v>
      </c>
      <c r="AQ3" s="89">
        <f t="shared" si="1"/>
        <v>6</v>
      </c>
      <c r="AR3" s="92">
        <v>2.8580000000000001</v>
      </c>
      <c r="AS3" s="92">
        <f t="shared" si="2"/>
        <v>1.5767243705674106E-2</v>
      </c>
      <c r="AT3" s="27"/>
      <c r="AU3" s="18"/>
      <c r="AV3" s="18"/>
      <c r="AW3" s="18"/>
      <c r="AX3" s="18"/>
    </row>
    <row r="4" spans="1:50" s="28" customFormat="1" x14ac:dyDescent="0.25">
      <c r="A4" s="19" t="s">
        <v>13</v>
      </c>
      <c r="B4" s="20">
        <v>1</v>
      </c>
      <c r="C4" s="20">
        <v>0</v>
      </c>
      <c r="D4" s="21">
        <v>0</v>
      </c>
      <c r="E4" s="21">
        <v>1</v>
      </c>
      <c r="F4" s="71">
        <v>1</v>
      </c>
      <c r="G4" s="71">
        <v>1</v>
      </c>
      <c r="H4" s="71">
        <v>0</v>
      </c>
      <c r="I4" s="71">
        <v>0</v>
      </c>
      <c r="J4" s="22">
        <v>1</v>
      </c>
      <c r="K4" s="73">
        <v>1</v>
      </c>
      <c r="L4" s="23"/>
      <c r="M4" s="24"/>
      <c r="N4" s="25"/>
      <c r="O4" s="24"/>
      <c r="P4" s="24"/>
      <c r="Q4" s="24"/>
      <c r="R4" s="26"/>
      <c r="S4" s="26"/>
      <c r="T4" s="26"/>
      <c r="U4" s="26"/>
      <c r="V4" s="26"/>
      <c r="W4" s="26"/>
      <c r="X4" s="26"/>
      <c r="Y4" s="26"/>
      <c r="Z4" s="26"/>
      <c r="AA4" s="26"/>
      <c r="AB4" s="26"/>
      <c r="AC4" s="26"/>
      <c r="AD4" s="26"/>
      <c r="AE4" s="26"/>
      <c r="AF4" s="26"/>
      <c r="AG4" s="26"/>
      <c r="AH4" s="26"/>
      <c r="AI4" s="26"/>
      <c r="AJ4" s="26"/>
      <c r="AK4" s="26"/>
      <c r="AL4" s="26"/>
      <c r="AM4" s="26"/>
      <c r="AN4" s="26"/>
      <c r="AO4" s="26"/>
      <c r="AP4" s="89">
        <f t="shared" si="0"/>
        <v>5</v>
      </c>
      <c r="AQ4" s="89">
        <f t="shared" si="1"/>
        <v>6</v>
      </c>
      <c r="AR4" s="92">
        <v>56.139400000000002</v>
      </c>
      <c r="AS4" s="92">
        <f t="shared" si="2"/>
        <v>0.30971434614776799</v>
      </c>
      <c r="AT4" s="27" t="s">
        <v>151</v>
      </c>
      <c r="AU4" s="18"/>
      <c r="AV4" s="18"/>
      <c r="AW4" s="18"/>
      <c r="AX4" s="18"/>
    </row>
    <row r="5" spans="1:50" s="28" customFormat="1" x14ac:dyDescent="0.25">
      <c r="A5" s="19" t="s">
        <v>18</v>
      </c>
      <c r="B5" s="20">
        <v>1</v>
      </c>
      <c r="C5" s="20">
        <v>0</v>
      </c>
      <c r="D5" s="21">
        <v>1</v>
      </c>
      <c r="E5" s="21">
        <v>0</v>
      </c>
      <c r="F5" s="71">
        <v>0</v>
      </c>
      <c r="G5" s="71">
        <v>0</v>
      </c>
      <c r="H5" s="71">
        <v>1</v>
      </c>
      <c r="I5" s="71">
        <v>0</v>
      </c>
      <c r="J5" s="71">
        <v>0</v>
      </c>
      <c r="K5" s="73">
        <v>1</v>
      </c>
      <c r="L5" s="23"/>
      <c r="M5" s="24"/>
      <c r="N5" s="25"/>
      <c r="O5" s="24"/>
      <c r="P5" s="24"/>
      <c r="Q5" s="24"/>
      <c r="R5" s="26"/>
      <c r="S5" s="26"/>
      <c r="T5" s="26"/>
      <c r="U5" s="26"/>
      <c r="V5" s="26"/>
      <c r="W5" s="26"/>
      <c r="X5" s="26"/>
      <c r="Y5" s="26"/>
      <c r="Z5" s="26"/>
      <c r="AA5" s="26"/>
      <c r="AB5" s="26"/>
      <c r="AC5" s="26"/>
      <c r="AD5" s="26"/>
      <c r="AE5" s="26"/>
      <c r="AF5" s="26"/>
      <c r="AG5" s="26"/>
      <c r="AH5" s="26"/>
      <c r="AI5" s="26"/>
      <c r="AJ5" s="26"/>
      <c r="AK5" s="26"/>
      <c r="AL5" s="26"/>
      <c r="AM5" s="26"/>
      <c r="AN5" s="26"/>
      <c r="AO5" s="26"/>
      <c r="AP5" s="89">
        <f t="shared" si="0"/>
        <v>3</v>
      </c>
      <c r="AQ5" s="89">
        <f t="shared" si="1"/>
        <v>4</v>
      </c>
      <c r="AR5" s="92">
        <v>6.5548999999999999</v>
      </c>
      <c r="AS5" s="92">
        <f t="shared" si="2"/>
        <v>3.6162598238741496E-2</v>
      </c>
      <c r="AT5" s="27"/>
      <c r="AU5" s="18"/>
      <c r="AV5" s="18"/>
      <c r="AW5" s="18"/>
      <c r="AX5" s="18"/>
    </row>
    <row r="6" spans="1:50" s="28" customFormat="1" x14ac:dyDescent="0.25">
      <c r="A6" s="19" t="s">
        <v>24</v>
      </c>
      <c r="B6" s="20">
        <v>1</v>
      </c>
      <c r="C6" s="20">
        <v>0</v>
      </c>
      <c r="D6" s="21">
        <v>1</v>
      </c>
      <c r="E6" s="21">
        <v>0</v>
      </c>
      <c r="F6" s="71">
        <v>0</v>
      </c>
      <c r="G6" s="71">
        <v>0</v>
      </c>
      <c r="H6" s="71">
        <v>1</v>
      </c>
      <c r="I6" s="71">
        <v>0</v>
      </c>
      <c r="J6" s="71">
        <v>0</v>
      </c>
      <c r="K6" s="73">
        <v>1</v>
      </c>
      <c r="L6" s="23"/>
      <c r="M6" s="24"/>
      <c r="N6" s="25"/>
      <c r="O6" s="24"/>
      <c r="P6" s="24"/>
      <c r="Q6" s="24"/>
      <c r="R6" s="26"/>
      <c r="S6" s="26"/>
      <c r="T6" s="26"/>
      <c r="U6" s="26"/>
      <c r="V6" s="26"/>
      <c r="W6" s="26"/>
      <c r="X6" s="26"/>
      <c r="Y6" s="26"/>
      <c r="Z6" s="26"/>
      <c r="AA6" s="26"/>
      <c r="AB6" s="26"/>
      <c r="AC6" s="26"/>
      <c r="AD6" s="26"/>
      <c r="AE6" s="26"/>
      <c r="AF6" s="26"/>
      <c r="AG6" s="26"/>
      <c r="AH6" s="26"/>
      <c r="AI6" s="26"/>
      <c r="AJ6" s="26"/>
      <c r="AK6" s="26"/>
      <c r="AL6" s="26"/>
      <c r="AM6" s="26"/>
      <c r="AN6" s="26"/>
      <c r="AO6" s="26"/>
      <c r="AP6" s="89">
        <f t="shared" si="0"/>
        <v>3</v>
      </c>
      <c r="AQ6" s="89">
        <f t="shared" si="1"/>
        <v>4</v>
      </c>
      <c r="AR6" s="92">
        <v>9.1049000000000007</v>
      </c>
      <c r="AS6" s="92">
        <f t="shared" si="2"/>
        <v>5.0230642832677454E-2</v>
      </c>
      <c r="AT6" s="27"/>
      <c r="AU6" s="18"/>
      <c r="AV6" s="18"/>
      <c r="AW6" s="18"/>
      <c r="AX6" s="18"/>
    </row>
    <row r="7" spans="1:50" s="28" customFormat="1" x14ac:dyDescent="0.25">
      <c r="A7" s="19" t="s">
        <v>26</v>
      </c>
      <c r="B7" s="20">
        <v>0</v>
      </c>
      <c r="C7" s="20">
        <v>0</v>
      </c>
      <c r="D7" s="21">
        <v>0</v>
      </c>
      <c r="E7" s="21">
        <v>0</v>
      </c>
      <c r="F7" s="71">
        <v>0</v>
      </c>
      <c r="G7" s="71">
        <v>0</v>
      </c>
      <c r="H7" s="71">
        <v>1</v>
      </c>
      <c r="I7" s="71">
        <v>0</v>
      </c>
      <c r="J7" s="71">
        <v>0</v>
      </c>
      <c r="K7" s="73">
        <v>1</v>
      </c>
      <c r="L7" s="23"/>
      <c r="M7" s="24"/>
      <c r="N7" s="25"/>
      <c r="O7" s="24"/>
      <c r="P7" s="24"/>
      <c r="Q7" s="24"/>
      <c r="R7" s="26"/>
      <c r="S7" s="26"/>
      <c r="T7" s="26"/>
      <c r="U7" s="26"/>
      <c r="V7" s="26"/>
      <c r="W7" s="26"/>
      <c r="X7" s="26"/>
      <c r="Y7" s="26"/>
      <c r="Z7" s="26"/>
      <c r="AA7" s="26"/>
      <c r="AB7" s="26"/>
      <c r="AC7" s="26"/>
      <c r="AD7" s="26"/>
      <c r="AE7" s="26"/>
      <c r="AF7" s="26"/>
      <c r="AG7" s="26"/>
      <c r="AH7" s="26"/>
      <c r="AI7" s="26"/>
      <c r="AJ7" s="26"/>
      <c r="AK7" s="26"/>
      <c r="AL7" s="26"/>
      <c r="AM7" s="26"/>
      <c r="AN7" s="26"/>
      <c r="AO7" s="26"/>
      <c r="AP7" s="89">
        <f t="shared" si="0"/>
        <v>2</v>
      </c>
      <c r="AQ7" s="89">
        <f t="shared" si="1"/>
        <v>2</v>
      </c>
      <c r="AR7" s="92">
        <v>1.2312000000000001</v>
      </c>
      <c r="AS7" s="92">
        <f t="shared" si="2"/>
        <v>6.7923829427662561E-3</v>
      </c>
      <c r="AT7" s="27"/>
      <c r="AU7" s="18"/>
      <c r="AV7" s="18"/>
      <c r="AW7" s="18"/>
      <c r="AX7" s="18"/>
    </row>
    <row r="8" spans="1:50" s="28" customFormat="1" x14ac:dyDescent="0.25">
      <c r="A8" s="19" t="s">
        <v>30</v>
      </c>
      <c r="B8" s="20">
        <v>1</v>
      </c>
      <c r="C8" s="20">
        <v>0</v>
      </c>
      <c r="D8" s="21">
        <v>1</v>
      </c>
      <c r="E8" s="21">
        <v>0</v>
      </c>
      <c r="F8" s="71">
        <v>1</v>
      </c>
      <c r="G8" s="71">
        <v>1</v>
      </c>
      <c r="H8" s="22">
        <v>1</v>
      </c>
      <c r="I8" s="22">
        <v>1</v>
      </c>
      <c r="J8" s="71">
        <v>0</v>
      </c>
      <c r="K8" s="73">
        <v>0</v>
      </c>
      <c r="L8" s="23"/>
      <c r="M8" s="24"/>
      <c r="N8" s="25"/>
      <c r="O8" s="24"/>
      <c r="P8" s="24"/>
      <c r="Q8" s="24"/>
      <c r="R8" s="26"/>
      <c r="S8" s="26"/>
      <c r="T8" s="26"/>
      <c r="U8" s="26"/>
      <c r="V8" s="26"/>
      <c r="W8" s="26"/>
      <c r="X8" s="26"/>
      <c r="Y8" s="26"/>
      <c r="Z8" s="26"/>
      <c r="AA8" s="26"/>
      <c r="AB8" s="26"/>
      <c r="AC8" s="26"/>
      <c r="AD8" s="26"/>
      <c r="AE8" s="26"/>
      <c r="AF8" s="26"/>
      <c r="AG8" s="26"/>
      <c r="AH8" s="26"/>
      <c r="AI8" s="26"/>
      <c r="AJ8" s="26"/>
      <c r="AK8" s="26"/>
      <c r="AL8" s="26"/>
      <c r="AM8" s="26"/>
      <c r="AN8" s="26"/>
      <c r="AO8" s="26"/>
      <c r="AP8" s="89">
        <f t="shared" si="0"/>
        <v>5</v>
      </c>
      <c r="AQ8" s="89">
        <f t="shared" si="1"/>
        <v>6</v>
      </c>
      <c r="AR8" s="92">
        <v>967.58140000000003</v>
      </c>
      <c r="AS8" s="92">
        <f t="shared" si="2"/>
        <v>5.3380306993972493</v>
      </c>
      <c r="AT8" s="27" t="s">
        <v>151</v>
      </c>
      <c r="AU8" s="18"/>
      <c r="AV8" s="18"/>
      <c r="AW8" s="18"/>
      <c r="AX8" s="18"/>
    </row>
    <row r="9" spans="1:50" s="28" customFormat="1" x14ac:dyDescent="0.25">
      <c r="A9" s="19" t="s">
        <v>40</v>
      </c>
      <c r="B9" s="20">
        <v>1</v>
      </c>
      <c r="C9" s="20">
        <v>0</v>
      </c>
      <c r="D9" s="21">
        <v>1</v>
      </c>
      <c r="E9" s="21">
        <v>0</v>
      </c>
      <c r="F9" s="71">
        <v>1</v>
      </c>
      <c r="G9" s="71">
        <v>1</v>
      </c>
      <c r="H9" s="71">
        <v>0</v>
      </c>
      <c r="I9" s="71">
        <v>0</v>
      </c>
      <c r="J9" s="71">
        <v>0</v>
      </c>
      <c r="K9" s="73">
        <v>0</v>
      </c>
      <c r="L9" s="23"/>
      <c r="M9" s="24"/>
      <c r="N9" s="25"/>
      <c r="O9" s="24"/>
      <c r="P9" s="24"/>
      <c r="Q9" s="24"/>
      <c r="R9" s="26"/>
      <c r="S9" s="26"/>
      <c r="T9" s="26"/>
      <c r="U9" s="26"/>
      <c r="V9" s="26"/>
      <c r="W9" s="26"/>
      <c r="X9" s="26"/>
      <c r="Y9" s="26"/>
      <c r="Z9" s="26"/>
      <c r="AA9" s="26"/>
      <c r="AB9" s="26"/>
      <c r="AC9" s="26"/>
      <c r="AD9" s="26"/>
      <c r="AE9" s="26"/>
      <c r="AF9" s="26"/>
      <c r="AG9" s="26"/>
      <c r="AH9" s="26"/>
      <c r="AI9" s="26"/>
      <c r="AJ9" s="26"/>
      <c r="AK9" s="26"/>
      <c r="AL9" s="26"/>
      <c r="AM9" s="26"/>
      <c r="AN9" s="26"/>
      <c r="AO9" s="26"/>
      <c r="AP9" s="89">
        <f t="shared" si="0"/>
        <v>3</v>
      </c>
      <c r="AQ9" s="89">
        <f t="shared" si="1"/>
        <v>4</v>
      </c>
      <c r="AR9" s="92">
        <v>14.5905</v>
      </c>
      <c r="AS9" s="92">
        <f t="shared" si="2"/>
        <v>8.0494041038361816E-2</v>
      </c>
      <c r="AT9" s="27"/>
      <c r="AU9" s="18"/>
      <c r="AV9" s="18"/>
      <c r="AW9" s="18"/>
      <c r="AX9" s="18"/>
    </row>
    <row r="10" spans="1:50" s="28" customFormat="1" x14ac:dyDescent="0.25">
      <c r="A10" s="19" t="s">
        <v>41</v>
      </c>
      <c r="B10" s="20">
        <v>1</v>
      </c>
      <c r="C10" s="20">
        <v>0</v>
      </c>
      <c r="D10" s="21">
        <v>1</v>
      </c>
      <c r="E10" s="21">
        <v>0</v>
      </c>
      <c r="F10" s="71">
        <v>1</v>
      </c>
      <c r="G10" s="71">
        <v>1</v>
      </c>
      <c r="H10" s="71">
        <v>0</v>
      </c>
      <c r="I10" s="71">
        <v>0</v>
      </c>
      <c r="J10" s="71">
        <v>0</v>
      </c>
      <c r="K10" s="73">
        <v>0</v>
      </c>
      <c r="L10" s="23"/>
      <c r="M10" s="24"/>
      <c r="N10" s="25"/>
      <c r="O10" s="24"/>
      <c r="P10" s="24"/>
      <c r="Q10" s="24"/>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89">
        <f t="shared" si="0"/>
        <v>3</v>
      </c>
      <c r="AQ10" s="89">
        <f t="shared" si="1"/>
        <v>4</v>
      </c>
      <c r="AR10" s="92">
        <v>68.6434</v>
      </c>
      <c r="AS10" s="92">
        <f t="shared" si="2"/>
        <v>0.37869741658015044</v>
      </c>
      <c r="AT10" s="27"/>
      <c r="AU10" s="18"/>
      <c r="AV10" s="18"/>
      <c r="AW10" s="18"/>
      <c r="AX10" s="18"/>
    </row>
    <row r="11" spans="1:50" s="28" customFormat="1" x14ac:dyDescent="0.25">
      <c r="A11" s="19" t="s">
        <v>52</v>
      </c>
      <c r="B11" s="20">
        <v>1</v>
      </c>
      <c r="C11" s="20">
        <v>0</v>
      </c>
      <c r="D11" s="21">
        <v>1</v>
      </c>
      <c r="E11" s="21">
        <v>0</v>
      </c>
      <c r="F11" s="71">
        <v>0</v>
      </c>
      <c r="G11" s="22">
        <v>1</v>
      </c>
      <c r="H11" s="71">
        <v>1</v>
      </c>
      <c r="I11" s="22">
        <v>1</v>
      </c>
      <c r="J11" s="71">
        <v>0</v>
      </c>
      <c r="K11" s="22">
        <v>1</v>
      </c>
      <c r="L11" s="29"/>
      <c r="M11" s="24"/>
      <c r="N11" s="25"/>
      <c r="O11" s="24"/>
      <c r="P11" s="24"/>
      <c r="Q11" s="24"/>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89">
        <f t="shared" si="0"/>
        <v>5</v>
      </c>
      <c r="AQ11" s="89">
        <f t="shared" si="1"/>
        <v>6</v>
      </c>
      <c r="AR11" s="92">
        <v>570.76440000000002</v>
      </c>
      <c r="AS11" s="92">
        <f t="shared" si="2"/>
        <v>3.1488388360121968</v>
      </c>
      <c r="AT11" s="27" t="s">
        <v>151</v>
      </c>
      <c r="AU11" s="18"/>
      <c r="AV11" s="18"/>
      <c r="AW11" s="18"/>
      <c r="AX11" s="18"/>
    </row>
    <row r="12" spans="1:50" s="28" customFormat="1" x14ac:dyDescent="0.25">
      <c r="A12" s="19" t="s">
        <v>54</v>
      </c>
      <c r="B12" s="20">
        <v>1</v>
      </c>
      <c r="C12" s="22">
        <v>1</v>
      </c>
      <c r="D12" s="21">
        <v>1</v>
      </c>
      <c r="E12" s="21">
        <v>0</v>
      </c>
      <c r="F12" s="71">
        <v>1</v>
      </c>
      <c r="G12" s="71">
        <v>0</v>
      </c>
      <c r="H12" s="71">
        <v>0</v>
      </c>
      <c r="I12" s="71">
        <v>0</v>
      </c>
      <c r="J12" s="71">
        <v>0</v>
      </c>
      <c r="K12" s="73">
        <v>0</v>
      </c>
      <c r="L12" s="23"/>
      <c r="M12" s="24"/>
      <c r="N12" s="25"/>
      <c r="O12" s="24"/>
      <c r="P12" s="24"/>
      <c r="Q12" s="24"/>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89">
        <f t="shared" si="0"/>
        <v>2</v>
      </c>
      <c r="AQ12" s="89">
        <f t="shared" si="1"/>
        <v>4</v>
      </c>
      <c r="AR12" s="92">
        <v>1447.0184999999999</v>
      </c>
      <c r="AS12" s="92">
        <f t="shared" si="2"/>
        <v>7.9830277593138499</v>
      </c>
      <c r="AT12" s="27" t="s">
        <v>151</v>
      </c>
      <c r="AU12" s="18"/>
      <c r="AV12" s="18"/>
      <c r="AW12" s="18"/>
      <c r="AX12" s="18"/>
    </row>
    <row r="13" spans="1:50" x14ac:dyDescent="0.25">
      <c r="A13" s="19" t="s">
        <v>56</v>
      </c>
      <c r="B13" s="30">
        <v>1</v>
      </c>
      <c r="C13" s="30">
        <v>1</v>
      </c>
      <c r="D13" s="30">
        <v>1</v>
      </c>
      <c r="E13" s="31">
        <v>0</v>
      </c>
      <c r="F13" s="72">
        <v>1</v>
      </c>
      <c r="G13" s="72">
        <v>0</v>
      </c>
      <c r="H13" s="72">
        <v>1</v>
      </c>
      <c r="I13" s="72">
        <v>1</v>
      </c>
      <c r="J13" s="72">
        <v>0</v>
      </c>
      <c r="K13" s="72">
        <v>0</v>
      </c>
      <c r="L13" s="32"/>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89">
        <f t="shared" si="0"/>
        <v>4</v>
      </c>
      <c r="AQ13" s="89">
        <f t="shared" si="1"/>
        <v>6</v>
      </c>
      <c r="AR13" s="92">
        <v>37.719299999999997</v>
      </c>
      <c r="AS13" s="92">
        <f t="shared" si="2"/>
        <v>0.20809286056943083</v>
      </c>
      <c r="AT13" s="27"/>
    </row>
    <row r="14" spans="1:50" x14ac:dyDescent="0.25">
      <c r="A14" s="19" t="s">
        <v>58</v>
      </c>
      <c r="B14" s="30">
        <v>1</v>
      </c>
      <c r="C14" s="30">
        <v>0</v>
      </c>
      <c r="D14" s="30">
        <v>1</v>
      </c>
      <c r="E14" s="31">
        <v>0</v>
      </c>
      <c r="F14" s="72">
        <v>1</v>
      </c>
      <c r="G14" s="72">
        <v>0</v>
      </c>
      <c r="H14" s="72">
        <v>0</v>
      </c>
      <c r="I14" s="22">
        <v>1</v>
      </c>
      <c r="J14" s="22">
        <v>1</v>
      </c>
      <c r="K14" s="72">
        <v>0</v>
      </c>
      <c r="L14" s="32"/>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89">
        <f t="shared" si="0"/>
        <v>4</v>
      </c>
      <c r="AQ14" s="89">
        <f t="shared" si="1"/>
        <v>5</v>
      </c>
      <c r="AR14" s="92">
        <v>279.91120000000001</v>
      </c>
      <c r="AS14" s="92">
        <f t="shared" si="2"/>
        <v>1.5442365662518145</v>
      </c>
      <c r="AT14" s="33" t="s">
        <v>151</v>
      </c>
    </row>
    <row r="15" spans="1:50" x14ac:dyDescent="0.25">
      <c r="A15" s="19" t="s">
        <v>62</v>
      </c>
      <c r="B15" s="30">
        <v>1</v>
      </c>
      <c r="C15" s="30">
        <v>0</v>
      </c>
      <c r="D15" s="30">
        <v>1</v>
      </c>
      <c r="E15" s="31">
        <v>0</v>
      </c>
      <c r="F15" s="72">
        <v>0</v>
      </c>
      <c r="G15" s="72">
        <v>0</v>
      </c>
      <c r="H15" s="72">
        <v>1</v>
      </c>
      <c r="I15" s="72">
        <v>0</v>
      </c>
      <c r="J15" s="72">
        <v>0</v>
      </c>
      <c r="K15" s="72">
        <v>0</v>
      </c>
      <c r="L15" s="32"/>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89">
        <f t="shared" si="0"/>
        <v>2</v>
      </c>
      <c r="AQ15" s="89">
        <f t="shared" si="1"/>
        <v>3</v>
      </c>
      <c r="AR15" s="92">
        <v>281.77069999999998</v>
      </c>
      <c r="AS15" s="92">
        <f t="shared" si="2"/>
        <v>1.5544952050449217</v>
      </c>
      <c r="AT15" s="33"/>
    </row>
    <row r="16" spans="1:50" x14ac:dyDescent="0.25">
      <c r="A16" s="19" t="s">
        <v>64</v>
      </c>
      <c r="B16" s="30">
        <v>0</v>
      </c>
      <c r="C16" s="30">
        <v>0</v>
      </c>
      <c r="D16" s="30">
        <v>1</v>
      </c>
      <c r="E16" s="31">
        <v>0</v>
      </c>
      <c r="F16" s="72">
        <v>0</v>
      </c>
      <c r="G16" s="72">
        <v>0</v>
      </c>
      <c r="H16" s="72">
        <v>1</v>
      </c>
      <c r="I16" s="72">
        <v>0</v>
      </c>
      <c r="J16" s="72">
        <v>0</v>
      </c>
      <c r="K16" s="72">
        <v>0</v>
      </c>
      <c r="L16" s="32"/>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89">
        <f t="shared" si="0"/>
        <v>2</v>
      </c>
      <c r="AQ16" s="89">
        <f t="shared" si="1"/>
        <v>2</v>
      </c>
      <c r="AR16" s="92">
        <v>4.8540000000000001</v>
      </c>
      <c r="AS16" s="92">
        <f t="shared" si="2"/>
        <v>2.6778936650574566E-2</v>
      </c>
      <c r="AT16" s="27"/>
    </row>
    <row r="17" spans="1:46" x14ac:dyDescent="0.25">
      <c r="A17" s="19" t="s">
        <v>66</v>
      </c>
      <c r="B17" s="30">
        <v>1</v>
      </c>
      <c r="C17" s="30">
        <v>0</v>
      </c>
      <c r="D17" s="30">
        <v>1</v>
      </c>
      <c r="E17" s="31">
        <v>0</v>
      </c>
      <c r="F17" s="72">
        <v>0</v>
      </c>
      <c r="G17" s="72">
        <v>0</v>
      </c>
      <c r="H17" s="72">
        <v>1</v>
      </c>
      <c r="I17" s="72">
        <v>0</v>
      </c>
      <c r="J17" s="22">
        <v>1</v>
      </c>
      <c r="K17" s="72">
        <v>0</v>
      </c>
      <c r="L17" s="32"/>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89">
        <f t="shared" si="0"/>
        <v>3</v>
      </c>
      <c r="AQ17" s="89">
        <f t="shared" si="1"/>
        <v>4</v>
      </c>
      <c r="AR17" s="92">
        <v>564.52020000000005</v>
      </c>
      <c r="AS17" s="92">
        <f t="shared" si="2"/>
        <v>3.1143903324618223</v>
      </c>
      <c r="AT17" s="33" t="s">
        <v>151</v>
      </c>
    </row>
    <row r="18" spans="1:46" x14ac:dyDescent="0.25">
      <c r="A18" s="19" t="s">
        <v>68</v>
      </c>
      <c r="B18" s="30">
        <v>1</v>
      </c>
      <c r="C18" s="30">
        <v>0</v>
      </c>
      <c r="D18" s="30">
        <v>1</v>
      </c>
      <c r="E18" s="31">
        <v>0</v>
      </c>
      <c r="F18" s="72">
        <v>0</v>
      </c>
      <c r="G18" s="72">
        <v>0</v>
      </c>
      <c r="H18" s="72">
        <v>1</v>
      </c>
      <c r="I18" s="72">
        <v>0</v>
      </c>
      <c r="J18" s="72">
        <v>0</v>
      </c>
      <c r="K18" s="72">
        <v>0</v>
      </c>
      <c r="L18" s="32"/>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89">
        <f t="shared" si="0"/>
        <v>2</v>
      </c>
      <c r="AQ18" s="89">
        <f t="shared" si="1"/>
        <v>3</v>
      </c>
      <c r="AR18" s="92">
        <v>28.9146</v>
      </c>
      <c r="AS18" s="92">
        <f t="shared" si="2"/>
        <v>0.15951838518267475</v>
      </c>
      <c r="AT18" s="33"/>
    </row>
    <row r="19" spans="1:46" x14ac:dyDescent="0.25">
      <c r="A19" s="19" t="s">
        <v>70</v>
      </c>
      <c r="B19" s="30">
        <v>1</v>
      </c>
      <c r="C19" s="30">
        <v>0</v>
      </c>
      <c r="D19" s="30">
        <v>1</v>
      </c>
      <c r="E19" s="31">
        <v>0</v>
      </c>
      <c r="F19" s="72">
        <v>1</v>
      </c>
      <c r="G19" s="72">
        <v>0</v>
      </c>
      <c r="H19" s="72">
        <v>1</v>
      </c>
      <c r="I19" s="72">
        <v>1</v>
      </c>
      <c r="J19" s="72">
        <v>0</v>
      </c>
      <c r="K19" s="72">
        <v>0</v>
      </c>
      <c r="L19" s="32"/>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89">
        <f t="shared" si="0"/>
        <v>4</v>
      </c>
      <c r="AQ19" s="89">
        <f t="shared" si="1"/>
        <v>5</v>
      </c>
      <c r="AR19" s="92">
        <v>277.01859999999999</v>
      </c>
      <c r="AS19" s="92">
        <f t="shared" si="2"/>
        <v>1.5282784384900814</v>
      </c>
      <c r="AT19" s="33"/>
    </row>
    <row r="20" spans="1:46" x14ac:dyDescent="0.25">
      <c r="A20" s="19" t="s">
        <v>71</v>
      </c>
      <c r="B20" s="30">
        <v>1</v>
      </c>
      <c r="C20" s="30">
        <v>0</v>
      </c>
      <c r="D20" s="30">
        <v>1</v>
      </c>
      <c r="E20" s="31">
        <v>0</v>
      </c>
      <c r="F20" s="72">
        <v>1</v>
      </c>
      <c r="G20" s="22">
        <v>1</v>
      </c>
      <c r="H20" s="72">
        <v>0</v>
      </c>
      <c r="I20" s="72">
        <v>0</v>
      </c>
      <c r="J20" s="72">
        <v>0</v>
      </c>
      <c r="K20" s="72">
        <v>0</v>
      </c>
      <c r="L20" s="32"/>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89">
        <f t="shared" si="0"/>
        <v>3</v>
      </c>
      <c r="AQ20" s="89">
        <f t="shared" si="1"/>
        <v>4</v>
      </c>
      <c r="AR20" s="92">
        <v>510.10120000000001</v>
      </c>
      <c r="AS20" s="92">
        <f t="shared" si="2"/>
        <v>2.8141672270667626</v>
      </c>
      <c r="AT20" s="33" t="s">
        <v>151</v>
      </c>
    </row>
    <row r="21" spans="1:46" x14ac:dyDescent="0.25">
      <c r="A21" s="19" t="s">
        <v>84</v>
      </c>
      <c r="B21" s="30">
        <v>0</v>
      </c>
      <c r="C21" s="30">
        <v>0</v>
      </c>
      <c r="D21" s="30">
        <v>0</v>
      </c>
      <c r="E21" s="31">
        <v>0</v>
      </c>
      <c r="F21" s="72">
        <v>0</v>
      </c>
      <c r="G21" s="72">
        <v>0</v>
      </c>
      <c r="H21" s="72">
        <v>0</v>
      </c>
      <c r="I21" s="72">
        <v>0</v>
      </c>
      <c r="J21" s="72">
        <v>0</v>
      </c>
      <c r="K21" s="72">
        <v>0</v>
      </c>
      <c r="L21" s="32"/>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89">
        <f t="shared" si="0"/>
        <v>0</v>
      </c>
      <c r="AQ21" s="89">
        <f t="shared" si="1"/>
        <v>0</v>
      </c>
      <c r="AR21" s="92">
        <v>44.3185</v>
      </c>
      <c r="AS21" s="92">
        <f t="shared" si="2"/>
        <v>0.24449985660249052</v>
      </c>
      <c r="AT21" s="33"/>
    </row>
    <row r="22" spans="1:46" x14ac:dyDescent="0.25">
      <c r="A22" s="19" t="s">
        <v>86</v>
      </c>
      <c r="B22" s="30">
        <v>0</v>
      </c>
      <c r="C22" s="30">
        <v>0</v>
      </c>
      <c r="D22" s="30">
        <v>1</v>
      </c>
      <c r="E22" s="31">
        <v>0</v>
      </c>
      <c r="F22" s="72">
        <v>0</v>
      </c>
      <c r="G22" s="72">
        <v>0</v>
      </c>
      <c r="H22" s="72">
        <v>0</v>
      </c>
      <c r="I22" s="72">
        <v>0</v>
      </c>
      <c r="J22" s="72">
        <v>0</v>
      </c>
      <c r="K22" s="72">
        <v>0</v>
      </c>
      <c r="L22" s="32"/>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89">
        <f t="shared" si="0"/>
        <v>1</v>
      </c>
      <c r="AQ22" s="89">
        <f t="shared" si="1"/>
        <v>1</v>
      </c>
      <c r="AR22" s="92">
        <v>14.7949</v>
      </c>
      <c r="AS22" s="92">
        <f t="shared" si="2"/>
        <v>8.1621691357969844E-2</v>
      </c>
      <c r="AT22" s="33"/>
    </row>
    <row r="23" spans="1:46" x14ac:dyDescent="0.25">
      <c r="A23" s="19" t="s">
        <v>88</v>
      </c>
      <c r="B23" s="30">
        <v>0</v>
      </c>
      <c r="C23" s="30">
        <v>0</v>
      </c>
      <c r="D23" s="30">
        <v>1</v>
      </c>
      <c r="E23" s="31">
        <v>0</v>
      </c>
      <c r="F23" s="72">
        <v>0</v>
      </c>
      <c r="G23" s="72">
        <v>0</v>
      </c>
      <c r="H23" s="72">
        <v>0</v>
      </c>
      <c r="I23" s="72">
        <v>0</v>
      </c>
      <c r="J23" s="72">
        <v>0</v>
      </c>
      <c r="K23" s="72">
        <v>0</v>
      </c>
      <c r="L23" s="32"/>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89">
        <f t="shared" si="0"/>
        <v>1</v>
      </c>
      <c r="AQ23" s="89">
        <f t="shared" si="1"/>
        <v>1</v>
      </c>
      <c r="AR23" s="92">
        <v>97.15</v>
      </c>
      <c r="AS23" s="92">
        <f t="shared" si="2"/>
        <v>0.53596491462779539</v>
      </c>
      <c r="AT23" s="33"/>
    </row>
    <row r="24" spans="1:46" x14ac:dyDescent="0.25">
      <c r="A24" s="19" t="s">
        <v>90</v>
      </c>
      <c r="B24" s="30">
        <v>0</v>
      </c>
      <c r="C24" s="30">
        <v>0</v>
      </c>
      <c r="D24" s="74">
        <v>1</v>
      </c>
      <c r="E24" s="31">
        <v>0</v>
      </c>
      <c r="F24" s="72">
        <v>0</v>
      </c>
      <c r="G24" s="72">
        <v>0</v>
      </c>
      <c r="H24" s="72">
        <v>0</v>
      </c>
      <c r="I24" s="72">
        <v>0</v>
      </c>
      <c r="J24" s="72">
        <v>0</v>
      </c>
      <c r="K24" s="72">
        <v>0</v>
      </c>
      <c r="L24" s="32"/>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89">
        <f t="shared" si="0"/>
        <v>1</v>
      </c>
      <c r="AQ24" s="89">
        <f t="shared" si="1"/>
        <v>1</v>
      </c>
      <c r="AR24" s="92">
        <v>433.56290000000001</v>
      </c>
      <c r="AS24" s="92">
        <f t="shared" si="2"/>
        <v>2.3919145927357635</v>
      </c>
      <c r="AT24" s="33" t="s">
        <v>151</v>
      </c>
    </row>
    <row r="25" spans="1:46" x14ac:dyDescent="0.25">
      <c r="A25" s="19" t="s">
        <v>92</v>
      </c>
      <c r="B25" s="30">
        <v>0</v>
      </c>
      <c r="C25" s="30">
        <v>0</v>
      </c>
      <c r="D25" s="30">
        <v>1</v>
      </c>
      <c r="E25" s="31">
        <v>0</v>
      </c>
      <c r="F25" s="72">
        <v>0</v>
      </c>
      <c r="G25" s="72">
        <v>0</v>
      </c>
      <c r="H25" s="72">
        <v>0</v>
      </c>
      <c r="I25" s="72">
        <v>0</v>
      </c>
      <c r="J25" s="72">
        <v>0</v>
      </c>
      <c r="K25" s="72">
        <v>0</v>
      </c>
      <c r="L25" s="32"/>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89">
        <f t="shared" si="0"/>
        <v>1</v>
      </c>
      <c r="AQ25" s="89">
        <f t="shared" si="1"/>
        <v>1</v>
      </c>
      <c r="AR25" s="92">
        <v>87.945499999999996</v>
      </c>
      <c r="AS25" s="92">
        <f t="shared" si="2"/>
        <v>0.48518479052391955</v>
      </c>
      <c r="AT25" s="33"/>
    </row>
    <row r="26" spans="1:46" x14ac:dyDescent="0.25">
      <c r="A26" s="19" t="s">
        <v>94</v>
      </c>
      <c r="B26" s="34">
        <v>0</v>
      </c>
      <c r="C26" s="30">
        <v>0</v>
      </c>
      <c r="D26" s="30">
        <v>0</v>
      </c>
      <c r="E26" s="31">
        <v>0</v>
      </c>
      <c r="F26" s="22">
        <v>1</v>
      </c>
      <c r="G26" s="72">
        <v>0</v>
      </c>
      <c r="H26" s="72">
        <v>0</v>
      </c>
      <c r="I26" s="72">
        <v>0</v>
      </c>
      <c r="J26" s="72">
        <v>0</v>
      </c>
      <c r="K26" s="72">
        <v>0</v>
      </c>
      <c r="L26" s="32"/>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89">
        <f t="shared" si="0"/>
        <v>1</v>
      </c>
      <c r="AQ26" s="89">
        <f t="shared" si="1"/>
        <v>1</v>
      </c>
      <c r="AR26" s="92">
        <v>280.84820000000002</v>
      </c>
      <c r="AS26" s="92">
        <f t="shared" si="2"/>
        <v>1.549405883030057</v>
      </c>
      <c r="AT26" s="33" t="s">
        <v>151</v>
      </c>
    </row>
    <row r="27" spans="1:46" x14ac:dyDescent="0.25">
      <c r="A27" s="19" t="s">
        <v>96</v>
      </c>
      <c r="B27" s="34">
        <v>0</v>
      </c>
      <c r="C27" s="30">
        <v>0</v>
      </c>
      <c r="D27" s="30">
        <v>1</v>
      </c>
      <c r="E27" s="31">
        <v>0</v>
      </c>
      <c r="F27" s="22">
        <v>1</v>
      </c>
      <c r="G27" s="72">
        <v>0</v>
      </c>
      <c r="H27" s="72">
        <v>0</v>
      </c>
      <c r="I27" s="22">
        <v>1</v>
      </c>
      <c r="J27" s="72">
        <v>0</v>
      </c>
      <c r="K27" s="72">
        <v>0</v>
      </c>
      <c r="L27" s="32"/>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89">
        <f t="shared" si="0"/>
        <v>3</v>
      </c>
      <c r="AQ27" s="89">
        <f t="shared" si="1"/>
        <v>3</v>
      </c>
      <c r="AR27" s="92">
        <v>770.05579999999998</v>
      </c>
      <c r="AS27" s="92">
        <f t="shared" si="2"/>
        <v>4.2483056212623644</v>
      </c>
      <c r="AT27" s="33" t="s">
        <v>151</v>
      </c>
    </row>
    <row r="28" spans="1:46" x14ac:dyDescent="0.25">
      <c r="A28" s="19" t="s">
        <v>98</v>
      </c>
      <c r="B28" s="34">
        <v>0</v>
      </c>
      <c r="C28" s="30">
        <v>0</v>
      </c>
      <c r="D28" s="22">
        <v>1</v>
      </c>
      <c r="E28" s="31">
        <v>0</v>
      </c>
      <c r="F28" s="72">
        <v>0</v>
      </c>
      <c r="G28" s="22">
        <v>1</v>
      </c>
      <c r="H28" s="72">
        <v>0</v>
      </c>
      <c r="I28" s="22">
        <v>1</v>
      </c>
      <c r="J28" s="72">
        <v>0</v>
      </c>
      <c r="K28" s="72">
        <v>0</v>
      </c>
      <c r="L28" s="32"/>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89">
        <f t="shared" si="0"/>
        <v>3</v>
      </c>
      <c r="AQ28" s="89">
        <f t="shared" si="1"/>
        <v>3</v>
      </c>
      <c r="AR28" s="92">
        <v>591.22389999999996</v>
      </c>
      <c r="AS28" s="92">
        <f t="shared" si="2"/>
        <v>3.2617114471375421</v>
      </c>
      <c r="AT28" s="33" t="s">
        <v>151</v>
      </c>
    </row>
    <row r="29" spans="1:46" x14ac:dyDescent="0.25">
      <c r="A29" s="19" t="s">
        <v>100</v>
      </c>
      <c r="B29" s="30">
        <v>0</v>
      </c>
      <c r="C29" s="30">
        <v>0</v>
      </c>
      <c r="D29" s="30">
        <v>0</v>
      </c>
      <c r="E29" s="31">
        <v>1</v>
      </c>
      <c r="F29" s="72">
        <v>0</v>
      </c>
      <c r="G29" s="72">
        <v>0</v>
      </c>
      <c r="H29" s="72">
        <v>0</v>
      </c>
      <c r="I29" s="72">
        <v>0</v>
      </c>
      <c r="J29" s="72">
        <v>0</v>
      </c>
      <c r="K29" s="72">
        <v>0</v>
      </c>
      <c r="L29" s="32"/>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89">
        <f t="shared" si="0"/>
        <v>1</v>
      </c>
      <c r="AQ29" s="89">
        <f t="shared" si="1"/>
        <v>1</v>
      </c>
      <c r="AR29" s="92">
        <v>208.94290000000001</v>
      </c>
      <c r="AS29" s="92">
        <f t="shared" si="2"/>
        <v>1.1527129548181576</v>
      </c>
      <c r="AT29" s="33"/>
    </row>
    <row r="30" spans="1:46" x14ac:dyDescent="0.25">
      <c r="A30" s="19" t="s">
        <v>105</v>
      </c>
      <c r="B30" s="30">
        <v>0</v>
      </c>
      <c r="C30" s="30">
        <v>0</v>
      </c>
      <c r="D30" s="30">
        <v>1</v>
      </c>
      <c r="E30" s="31">
        <v>0</v>
      </c>
      <c r="F30" s="72">
        <v>0</v>
      </c>
      <c r="G30" s="72">
        <v>0</v>
      </c>
      <c r="H30" s="72">
        <v>0</v>
      </c>
      <c r="I30" s="72">
        <v>0</v>
      </c>
      <c r="J30" s="72">
        <v>0</v>
      </c>
      <c r="K30" s="72">
        <v>0</v>
      </c>
      <c r="L30" s="32"/>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89">
        <f t="shared" si="0"/>
        <v>1</v>
      </c>
      <c r="AQ30" s="89">
        <f t="shared" si="1"/>
        <v>1</v>
      </c>
      <c r="AR30" s="92">
        <v>2.3006000000000002</v>
      </c>
      <c r="AS30" s="92">
        <f t="shared" si="2"/>
        <v>1.2692134663846692E-2</v>
      </c>
      <c r="AT30" s="33"/>
    </row>
    <row r="31" spans="1:46" x14ac:dyDescent="0.25">
      <c r="A31" s="19" t="s">
        <v>107</v>
      </c>
      <c r="B31" s="30">
        <v>0</v>
      </c>
      <c r="C31" s="30">
        <v>0</v>
      </c>
      <c r="D31" s="30">
        <v>1</v>
      </c>
      <c r="E31" s="31">
        <v>0</v>
      </c>
      <c r="F31" s="72">
        <v>0</v>
      </c>
      <c r="G31" s="72">
        <v>0</v>
      </c>
      <c r="H31" s="72">
        <v>0</v>
      </c>
      <c r="I31" s="72">
        <v>0</v>
      </c>
      <c r="J31" s="72">
        <v>0</v>
      </c>
      <c r="K31" s="72">
        <v>0</v>
      </c>
      <c r="L31" s="32"/>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89">
        <f t="shared" si="0"/>
        <v>1</v>
      </c>
      <c r="AQ31" s="89">
        <f t="shared" si="1"/>
        <v>1</v>
      </c>
      <c r="AR31" s="92">
        <v>40.220300000000002</v>
      </c>
      <c r="AS31" s="92">
        <f t="shared" si="2"/>
        <v>0.22189057803195392</v>
      </c>
      <c r="AT31" s="33"/>
    </row>
    <row r="32" spans="1:46" x14ac:dyDescent="0.25">
      <c r="A32" s="19" t="s">
        <v>109</v>
      </c>
      <c r="B32" s="30">
        <v>0</v>
      </c>
      <c r="C32" s="30">
        <v>0</v>
      </c>
      <c r="D32" s="30">
        <v>1</v>
      </c>
      <c r="E32" s="31">
        <v>0</v>
      </c>
      <c r="F32" s="72">
        <v>0</v>
      </c>
      <c r="G32" s="72">
        <v>0</v>
      </c>
      <c r="H32" s="72">
        <v>0</v>
      </c>
      <c r="I32" s="72">
        <v>0</v>
      </c>
      <c r="J32" s="72">
        <v>0</v>
      </c>
      <c r="K32" s="72">
        <v>0</v>
      </c>
      <c r="L32" s="32"/>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89">
        <f t="shared" si="0"/>
        <v>1</v>
      </c>
      <c r="AQ32" s="89">
        <f t="shared" si="1"/>
        <v>1</v>
      </c>
      <c r="AR32" s="92">
        <v>58.926900000000003</v>
      </c>
      <c r="AS32" s="92">
        <f t="shared" si="2"/>
        <v>0.32509264979702152</v>
      </c>
      <c r="AT32" s="33"/>
    </row>
    <row r="33" spans="1:47" x14ac:dyDescent="0.25">
      <c r="A33" s="19" t="s">
        <v>113</v>
      </c>
      <c r="B33" s="30">
        <v>0</v>
      </c>
      <c r="C33" s="30">
        <v>0</v>
      </c>
      <c r="D33" s="30">
        <v>1</v>
      </c>
      <c r="E33" s="31">
        <v>0</v>
      </c>
      <c r="F33" s="72">
        <v>0</v>
      </c>
      <c r="G33" s="72">
        <v>0</v>
      </c>
      <c r="H33" s="72">
        <v>0</v>
      </c>
      <c r="I33" s="72">
        <v>0</v>
      </c>
      <c r="J33" s="72">
        <v>0</v>
      </c>
      <c r="K33" s="72">
        <v>0</v>
      </c>
      <c r="L33" s="32"/>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89">
        <f t="shared" si="0"/>
        <v>1</v>
      </c>
      <c r="AQ33" s="89">
        <f t="shared" si="1"/>
        <v>1</v>
      </c>
      <c r="AR33" s="92">
        <v>214.29769999999999</v>
      </c>
      <c r="AS33" s="92">
        <f t="shared" si="2"/>
        <v>1.1822547450893763</v>
      </c>
      <c r="AT33" s="33"/>
    </row>
    <row r="34" spans="1:47" x14ac:dyDescent="0.25">
      <c r="A34" s="19" t="s">
        <v>115</v>
      </c>
      <c r="B34" s="30">
        <v>0</v>
      </c>
      <c r="C34" s="30">
        <v>0</v>
      </c>
      <c r="D34" s="30">
        <v>1</v>
      </c>
      <c r="E34" s="22">
        <v>1</v>
      </c>
      <c r="F34" s="72">
        <v>0</v>
      </c>
      <c r="G34" s="22">
        <v>1</v>
      </c>
      <c r="H34" s="22">
        <v>1</v>
      </c>
      <c r="I34" s="22">
        <v>1</v>
      </c>
      <c r="J34" s="72">
        <v>0</v>
      </c>
      <c r="K34" s="22">
        <v>1</v>
      </c>
      <c r="L34" s="2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89">
        <f t="shared" si="0"/>
        <v>6</v>
      </c>
      <c r="AQ34" s="89">
        <f t="shared" si="1"/>
        <v>6</v>
      </c>
      <c r="AR34" s="92">
        <v>5486.4252999999999</v>
      </c>
      <c r="AS34" s="92">
        <f t="shared" si="2"/>
        <v>30.267951286940576</v>
      </c>
      <c r="AT34" s="33" t="s">
        <v>151</v>
      </c>
    </row>
    <row r="35" spans="1:47" x14ac:dyDescent="0.25">
      <c r="A35" s="19" t="s">
        <v>117</v>
      </c>
      <c r="B35" s="74">
        <v>1</v>
      </c>
      <c r="C35" s="20">
        <v>0</v>
      </c>
      <c r="D35" s="30">
        <v>1</v>
      </c>
      <c r="E35" s="22">
        <v>1</v>
      </c>
      <c r="F35" s="72">
        <v>0</v>
      </c>
      <c r="G35" s="72">
        <v>0</v>
      </c>
      <c r="H35" s="72">
        <v>0</v>
      </c>
      <c r="I35" s="22">
        <v>1</v>
      </c>
      <c r="J35" s="72">
        <v>0</v>
      </c>
      <c r="K35" s="72">
        <v>0</v>
      </c>
      <c r="L35" s="32"/>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89">
        <f t="shared" si="0"/>
        <v>3</v>
      </c>
      <c r="AQ35" s="89">
        <f t="shared" si="1"/>
        <v>4</v>
      </c>
      <c r="AR35" s="92">
        <v>1518.0966000000001</v>
      </c>
      <c r="AS35" s="92">
        <f t="shared" si="2"/>
        <v>8.3751571241970826</v>
      </c>
      <c r="AT35" s="33" t="s">
        <v>151</v>
      </c>
    </row>
    <row r="36" spans="1:47" x14ac:dyDescent="0.25">
      <c r="A36" s="19" t="s">
        <v>119</v>
      </c>
      <c r="B36" s="30">
        <v>0</v>
      </c>
      <c r="C36" s="30">
        <v>0</v>
      </c>
      <c r="D36" s="22">
        <v>1</v>
      </c>
      <c r="E36" s="31">
        <v>0</v>
      </c>
      <c r="F36" s="72">
        <v>0</v>
      </c>
      <c r="G36" s="72">
        <v>0</v>
      </c>
      <c r="H36" s="22">
        <v>1</v>
      </c>
      <c r="I36" s="72">
        <v>0</v>
      </c>
      <c r="J36" s="72">
        <v>0</v>
      </c>
      <c r="K36" s="72">
        <v>0</v>
      </c>
      <c r="L36" s="32"/>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89">
        <f t="shared" si="0"/>
        <v>2</v>
      </c>
      <c r="AQ36" s="89">
        <f t="shared" si="1"/>
        <v>2</v>
      </c>
      <c r="AR36" s="92">
        <v>385.9348</v>
      </c>
      <c r="AS36" s="92">
        <f t="shared" si="2"/>
        <v>2.1291560693144138</v>
      </c>
      <c r="AT36" s="33" t="s">
        <v>151</v>
      </c>
      <c r="AU36" s="63"/>
    </row>
    <row r="37" spans="1:47" x14ac:dyDescent="0.25">
      <c r="A37" s="19" t="s">
        <v>121</v>
      </c>
      <c r="B37" s="30">
        <v>0</v>
      </c>
      <c r="C37" s="30">
        <v>0</v>
      </c>
      <c r="D37" s="30">
        <v>0</v>
      </c>
      <c r="E37" s="31">
        <v>0</v>
      </c>
      <c r="F37" s="72">
        <v>0</v>
      </c>
      <c r="G37" s="72">
        <v>0</v>
      </c>
      <c r="H37" s="72">
        <v>0</v>
      </c>
      <c r="I37" s="72">
        <v>0</v>
      </c>
      <c r="J37" s="72">
        <v>0</v>
      </c>
      <c r="K37" s="72">
        <v>0</v>
      </c>
      <c r="L37" s="32"/>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89">
        <f t="shared" si="0"/>
        <v>0</v>
      </c>
      <c r="AQ37" s="89">
        <f t="shared" si="1"/>
        <v>0</v>
      </c>
      <c r="AR37" s="92">
        <v>46.608199999999997</v>
      </c>
      <c r="AS37" s="92">
        <f t="shared" si="2"/>
        <v>0.25713185727179838</v>
      </c>
      <c r="AT37" s="33"/>
    </row>
    <row r="38" spans="1:47" x14ac:dyDescent="0.25">
      <c r="A38" s="19" t="s">
        <v>123</v>
      </c>
      <c r="B38" s="30">
        <v>0</v>
      </c>
      <c r="C38" s="30">
        <v>0</v>
      </c>
      <c r="D38" s="30">
        <v>0</v>
      </c>
      <c r="E38" s="22">
        <v>1</v>
      </c>
      <c r="F38" s="72">
        <v>0</v>
      </c>
      <c r="G38" s="72">
        <v>0</v>
      </c>
      <c r="H38" s="72">
        <v>0</v>
      </c>
      <c r="I38" s="72">
        <v>0</v>
      </c>
      <c r="J38" s="72">
        <v>0</v>
      </c>
      <c r="K38" s="72">
        <v>0</v>
      </c>
      <c r="L38" s="32"/>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89">
        <f t="shared" si="0"/>
        <v>1</v>
      </c>
      <c r="AQ38" s="89">
        <f t="shared" si="1"/>
        <v>1</v>
      </c>
      <c r="AR38" s="92">
        <v>105.4709</v>
      </c>
      <c r="AS38" s="92">
        <f t="shared" si="2"/>
        <v>0.5818703233578667</v>
      </c>
      <c r="AT38" s="33" t="s">
        <v>151</v>
      </c>
    </row>
    <row r="39" spans="1:47" x14ac:dyDescent="0.25">
      <c r="A39" s="19" t="s">
        <v>128</v>
      </c>
      <c r="B39" s="30">
        <v>0</v>
      </c>
      <c r="C39" s="30">
        <v>0</v>
      </c>
      <c r="D39" s="30">
        <v>1</v>
      </c>
      <c r="E39" s="22">
        <v>1</v>
      </c>
      <c r="F39" s="72">
        <v>0</v>
      </c>
      <c r="G39" s="22">
        <v>1</v>
      </c>
      <c r="H39" s="72">
        <v>0</v>
      </c>
      <c r="I39" s="22">
        <v>1</v>
      </c>
      <c r="J39" s="72">
        <v>0</v>
      </c>
      <c r="K39" s="72">
        <v>0</v>
      </c>
      <c r="L39" s="32"/>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89">
        <f t="shared" si="0"/>
        <v>4</v>
      </c>
      <c r="AQ39" s="89">
        <f t="shared" si="1"/>
        <v>4</v>
      </c>
      <c r="AR39" s="92">
        <v>2161.9101999999998</v>
      </c>
      <c r="AS39" s="92">
        <f t="shared" si="2"/>
        <v>11.92699964771961</v>
      </c>
      <c r="AT39" s="33" t="s">
        <v>151</v>
      </c>
    </row>
    <row r="40" spans="1:47" x14ac:dyDescent="0.25">
      <c r="A40" s="19" t="s">
        <v>130</v>
      </c>
      <c r="B40" s="30">
        <v>0</v>
      </c>
      <c r="C40" s="30">
        <v>0</v>
      </c>
      <c r="D40" s="30">
        <v>0</v>
      </c>
      <c r="E40" s="31">
        <v>1</v>
      </c>
      <c r="F40" s="72">
        <v>0</v>
      </c>
      <c r="G40" s="72">
        <v>0</v>
      </c>
      <c r="H40" s="72">
        <v>0</v>
      </c>
      <c r="I40" s="72">
        <v>0</v>
      </c>
      <c r="J40" s="72">
        <v>0</v>
      </c>
      <c r="K40" s="72">
        <v>0</v>
      </c>
      <c r="L40" s="32"/>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89">
        <f t="shared" si="0"/>
        <v>1</v>
      </c>
      <c r="AQ40" s="89">
        <f t="shared" si="1"/>
        <v>1</v>
      </c>
      <c r="AR40" s="92">
        <v>443.65519999999998</v>
      </c>
      <c r="AS40" s="92">
        <f t="shared" si="2"/>
        <v>2.4475926031104218</v>
      </c>
      <c r="AT40" s="33"/>
    </row>
    <row r="41" spans="1:47" hidden="1" x14ac:dyDescent="0.25">
      <c r="A41" s="35"/>
      <c r="B41" s="35"/>
      <c r="C41" s="35"/>
      <c r="D41" s="35"/>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89">
        <f t="shared" si="0"/>
        <v>0</v>
      </c>
      <c r="AQ41" s="89">
        <f t="shared" si="1"/>
        <v>0</v>
      </c>
      <c r="AR41" s="92"/>
      <c r="AS41" s="92">
        <f t="shared" si="2"/>
        <v>0</v>
      </c>
      <c r="AT41" s="33"/>
    </row>
    <row r="42" spans="1:47" hidden="1" x14ac:dyDescent="0.25">
      <c r="A42" s="35"/>
      <c r="B42" s="35"/>
      <c r="C42" s="35"/>
      <c r="D42" s="35"/>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89">
        <f t="shared" si="0"/>
        <v>0</v>
      </c>
      <c r="AQ42" s="89">
        <f t="shared" si="1"/>
        <v>0</v>
      </c>
      <c r="AR42" s="92"/>
      <c r="AS42" s="92">
        <f t="shared" si="2"/>
        <v>0</v>
      </c>
      <c r="AT42" s="33"/>
    </row>
    <row r="43" spans="1:47" hidden="1" x14ac:dyDescent="0.25">
      <c r="A43" s="35"/>
      <c r="B43" s="35"/>
      <c r="C43" s="35"/>
      <c r="D43" s="35"/>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89">
        <f t="shared" si="0"/>
        <v>0</v>
      </c>
      <c r="AQ43" s="89">
        <f t="shared" si="1"/>
        <v>0</v>
      </c>
      <c r="AR43" s="92"/>
      <c r="AS43" s="92">
        <f t="shared" si="2"/>
        <v>0</v>
      </c>
      <c r="AT43" s="33"/>
    </row>
    <row r="44" spans="1:47" hidden="1" x14ac:dyDescent="0.25">
      <c r="A44" s="35"/>
      <c r="B44" s="35"/>
      <c r="C44" s="35"/>
      <c r="D44" s="35"/>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89">
        <f t="shared" si="0"/>
        <v>0</v>
      </c>
      <c r="AQ44" s="89">
        <f t="shared" si="1"/>
        <v>0</v>
      </c>
      <c r="AR44" s="92"/>
      <c r="AS44" s="92">
        <f t="shared" si="2"/>
        <v>0</v>
      </c>
      <c r="AT44" s="33"/>
    </row>
    <row r="45" spans="1:47" hidden="1" x14ac:dyDescent="0.25">
      <c r="A45" s="35"/>
      <c r="B45" s="35"/>
      <c r="C45" s="35"/>
      <c r="D45" s="35"/>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89">
        <f t="shared" si="0"/>
        <v>0</v>
      </c>
      <c r="AQ45" s="89">
        <f t="shared" si="1"/>
        <v>0</v>
      </c>
      <c r="AR45" s="92"/>
      <c r="AS45" s="92">
        <f t="shared" si="2"/>
        <v>0</v>
      </c>
      <c r="AT45" s="33"/>
    </row>
    <row r="46" spans="1:47" hidden="1" x14ac:dyDescent="0.25">
      <c r="A46" s="35"/>
      <c r="B46" s="35"/>
      <c r="C46" s="35"/>
      <c r="D46" s="35"/>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89">
        <f t="shared" si="0"/>
        <v>0</v>
      </c>
      <c r="AQ46" s="89">
        <f t="shared" si="1"/>
        <v>0</v>
      </c>
      <c r="AR46" s="92"/>
      <c r="AS46" s="92">
        <f t="shared" si="2"/>
        <v>0</v>
      </c>
      <c r="AT46" s="33"/>
    </row>
    <row r="47" spans="1:47" hidden="1" x14ac:dyDescent="0.25">
      <c r="A47" s="35"/>
      <c r="B47" s="35"/>
      <c r="C47" s="35"/>
      <c r="D47" s="35"/>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89">
        <f t="shared" si="0"/>
        <v>0</v>
      </c>
      <c r="AQ47" s="89">
        <f t="shared" si="1"/>
        <v>0</v>
      </c>
      <c r="AR47" s="92"/>
      <c r="AS47" s="92">
        <f t="shared" si="2"/>
        <v>0</v>
      </c>
      <c r="AT47" s="33"/>
    </row>
    <row r="48" spans="1:47" hidden="1" x14ac:dyDescent="0.25">
      <c r="A48" s="35"/>
      <c r="B48" s="35"/>
      <c r="C48" s="35"/>
      <c r="D48" s="35"/>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89">
        <f t="shared" si="0"/>
        <v>0</v>
      </c>
      <c r="AQ48" s="89">
        <f t="shared" si="1"/>
        <v>0</v>
      </c>
      <c r="AR48" s="92"/>
      <c r="AS48" s="92">
        <f t="shared" si="2"/>
        <v>0</v>
      </c>
      <c r="AT48" s="33"/>
    </row>
    <row r="49" spans="1:46" hidden="1" x14ac:dyDescent="0.25">
      <c r="A49" s="35"/>
      <c r="B49" s="35"/>
      <c r="C49" s="35"/>
      <c r="D49" s="35"/>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89">
        <f t="shared" si="0"/>
        <v>0</v>
      </c>
      <c r="AQ49" s="89">
        <f t="shared" si="1"/>
        <v>0</v>
      </c>
      <c r="AR49" s="92"/>
      <c r="AS49" s="92">
        <f t="shared" si="2"/>
        <v>0</v>
      </c>
      <c r="AT49" s="33"/>
    </row>
    <row r="50" spans="1:46" hidden="1" x14ac:dyDescent="0.25">
      <c r="A50" s="35"/>
      <c r="B50" s="35"/>
      <c r="C50" s="35"/>
      <c r="D50" s="35"/>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89">
        <f t="shared" si="0"/>
        <v>0</v>
      </c>
      <c r="AQ50" s="89">
        <f t="shared" si="1"/>
        <v>0</v>
      </c>
      <c r="AR50" s="92"/>
      <c r="AS50" s="92">
        <f t="shared" si="2"/>
        <v>0</v>
      </c>
      <c r="AT50" s="33"/>
    </row>
    <row r="51" spans="1:46" hidden="1" x14ac:dyDescent="0.25">
      <c r="A51" s="35"/>
      <c r="B51" s="35"/>
      <c r="C51" s="35"/>
      <c r="D51" s="35"/>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89">
        <f t="shared" si="0"/>
        <v>0</v>
      </c>
      <c r="AQ51" s="89">
        <f t="shared" si="1"/>
        <v>0</v>
      </c>
      <c r="AR51" s="92"/>
      <c r="AS51" s="92">
        <f t="shared" si="2"/>
        <v>0</v>
      </c>
      <c r="AT51" s="33"/>
    </row>
    <row r="52" spans="1:46" hidden="1" x14ac:dyDescent="0.25">
      <c r="A52" s="35"/>
      <c r="B52" s="35"/>
      <c r="C52" s="35"/>
      <c r="D52" s="35"/>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89">
        <f t="shared" si="0"/>
        <v>0</v>
      </c>
      <c r="AQ52" s="89">
        <f t="shared" si="1"/>
        <v>0</v>
      </c>
      <c r="AR52" s="92"/>
      <c r="AS52" s="92">
        <f t="shared" si="2"/>
        <v>0</v>
      </c>
      <c r="AT52" s="33"/>
    </row>
    <row r="53" spans="1:46" hidden="1" x14ac:dyDescent="0.25">
      <c r="A53" s="35"/>
      <c r="B53" s="35"/>
      <c r="C53" s="35"/>
      <c r="D53" s="35"/>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89">
        <f t="shared" si="0"/>
        <v>0</v>
      </c>
      <c r="AQ53" s="89">
        <f t="shared" si="1"/>
        <v>0</v>
      </c>
      <c r="AR53" s="92"/>
      <c r="AS53" s="92">
        <f t="shared" si="2"/>
        <v>0</v>
      </c>
      <c r="AT53" s="33"/>
    </row>
    <row r="54" spans="1:46" hidden="1" x14ac:dyDescent="0.25">
      <c r="A54" s="35"/>
      <c r="B54" s="35"/>
      <c r="C54" s="35"/>
      <c r="D54" s="35"/>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89">
        <f t="shared" si="0"/>
        <v>0</v>
      </c>
      <c r="AQ54" s="89">
        <f t="shared" si="1"/>
        <v>0</v>
      </c>
      <c r="AR54" s="92"/>
      <c r="AS54" s="92">
        <f t="shared" si="2"/>
        <v>0</v>
      </c>
      <c r="AT54" s="33"/>
    </row>
    <row r="55" spans="1:46" hidden="1" x14ac:dyDescent="0.25">
      <c r="A55" s="35"/>
      <c r="B55" s="35"/>
      <c r="C55" s="35"/>
      <c r="D55" s="35"/>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89">
        <f t="shared" si="0"/>
        <v>0</v>
      </c>
      <c r="AQ55" s="89">
        <f t="shared" si="1"/>
        <v>0</v>
      </c>
      <c r="AR55" s="92"/>
      <c r="AS55" s="92">
        <f t="shared" si="2"/>
        <v>0</v>
      </c>
      <c r="AT55" s="33"/>
    </row>
    <row r="56" spans="1:46" hidden="1" x14ac:dyDescent="0.25">
      <c r="A56" s="35"/>
      <c r="B56" s="35"/>
      <c r="C56" s="35"/>
      <c r="D56" s="35"/>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89">
        <f t="shared" si="0"/>
        <v>0</v>
      </c>
      <c r="AQ56" s="89">
        <f t="shared" si="1"/>
        <v>0</v>
      </c>
      <c r="AR56" s="92"/>
      <c r="AS56" s="92">
        <f t="shared" si="2"/>
        <v>0</v>
      </c>
      <c r="AT56" s="33"/>
    </row>
    <row r="57" spans="1:46" hidden="1" x14ac:dyDescent="0.25">
      <c r="A57" s="35"/>
      <c r="B57" s="35"/>
      <c r="C57" s="35"/>
      <c r="D57" s="35"/>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89">
        <f t="shared" si="0"/>
        <v>0</v>
      </c>
      <c r="AQ57" s="89">
        <f t="shared" si="1"/>
        <v>0</v>
      </c>
      <c r="AR57" s="92"/>
      <c r="AS57" s="92">
        <f t="shared" si="2"/>
        <v>0</v>
      </c>
      <c r="AT57" s="33"/>
    </row>
    <row r="58" spans="1:46" hidden="1" x14ac:dyDescent="0.25">
      <c r="A58" s="35"/>
      <c r="B58" s="35"/>
      <c r="C58" s="35"/>
      <c r="D58" s="35"/>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89">
        <f t="shared" si="0"/>
        <v>0</v>
      </c>
      <c r="AQ58" s="89">
        <f t="shared" si="1"/>
        <v>0</v>
      </c>
      <c r="AR58" s="92"/>
      <c r="AS58" s="92">
        <f t="shared" si="2"/>
        <v>0</v>
      </c>
      <c r="AT58" s="33"/>
    </row>
    <row r="59" spans="1:46" hidden="1" x14ac:dyDescent="0.25">
      <c r="A59" s="36"/>
      <c r="B59" s="35"/>
      <c r="C59" s="35"/>
      <c r="D59" s="35"/>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89">
        <f t="shared" si="0"/>
        <v>0</v>
      </c>
      <c r="AQ59" s="89">
        <f t="shared" si="1"/>
        <v>0</v>
      </c>
      <c r="AR59" s="92"/>
      <c r="AS59" s="92">
        <f t="shared" si="2"/>
        <v>0</v>
      </c>
      <c r="AT59" s="33"/>
    </row>
    <row r="60" spans="1:46" hidden="1" x14ac:dyDescent="0.25">
      <c r="A60" s="36"/>
      <c r="B60" s="35"/>
      <c r="C60" s="35"/>
      <c r="D60" s="35"/>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89">
        <f t="shared" si="0"/>
        <v>0</v>
      </c>
      <c r="AQ60" s="89">
        <f t="shared" si="1"/>
        <v>0</v>
      </c>
      <c r="AR60" s="92"/>
      <c r="AS60" s="92">
        <f t="shared" si="2"/>
        <v>0</v>
      </c>
      <c r="AT60" s="33"/>
    </row>
    <row r="61" spans="1:46" hidden="1" x14ac:dyDescent="0.25">
      <c r="A61" s="36"/>
      <c r="B61" s="35"/>
      <c r="C61" s="35"/>
      <c r="D61" s="35"/>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89">
        <f t="shared" si="0"/>
        <v>0</v>
      </c>
      <c r="AQ61" s="89">
        <f t="shared" si="1"/>
        <v>0</v>
      </c>
      <c r="AR61" s="92"/>
      <c r="AS61" s="92">
        <f t="shared" si="2"/>
        <v>0</v>
      </c>
      <c r="AT61" s="33"/>
    </row>
    <row r="62" spans="1:46" hidden="1" x14ac:dyDescent="0.25">
      <c r="A62" s="36"/>
      <c r="B62" s="35"/>
      <c r="C62" s="35"/>
      <c r="D62" s="35"/>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89">
        <f t="shared" si="0"/>
        <v>0</v>
      </c>
      <c r="AQ62" s="89">
        <f t="shared" si="1"/>
        <v>0</v>
      </c>
      <c r="AR62" s="92"/>
      <c r="AS62" s="92">
        <f t="shared" si="2"/>
        <v>0</v>
      </c>
      <c r="AT62" s="33"/>
    </row>
    <row r="63" spans="1:46" hidden="1" x14ac:dyDescent="0.25">
      <c r="A63" s="36"/>
      <c r="B63" s="35"/>
      <c r="C63" s="35"/>
      <c r="D63" s="35"/>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89">
        <f t="shared" si="0"/>
        <v>0</v>
      </c>
      <c r="AQ63" s="89">
        <f t="shared" si="1"/>
        <v>0</v>
      </c>
      <c r="AR63" s="92"/>
      <c r="AS63" s="92">
        <f t="shared" si="2"/>
        <v>0</v>
      </c>
      <c r="AT63" s="33"/>
    </row>
    <row r="64" spans="1:46" hidden="1" x14ac:dyDescent="0.25">
      <c r="A64" s="36"/>
      <c r="B64" s="35"/>
      <c r="C64" s="35"/>
      <c r="D64" s="35"/>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89">
        <f t="shared" si="0"/>
        <v>0</v>
      </c>
      <c r="AQ64" s="89">
        <f t="shared" si="1"/>
        <v>0</v>
      </c>
      <c r="AR64" s="92"/>
      <c r="AS64" s="92">
        <f t="shared" si="2"/>
        <v>0</v>
      </c>
      <c r="AT64" s="33"/>
    </row>
    <row r="65" spans="1:46" hidden="1" x14ac:dyDescent="0.25">
      <c r="A65" s="36"/>
      <c r="B65" s="35"/>
      <c r="C65" s="35"/>
      <c r="D65" s="35"/>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89">
        <f t="shared" si="0"/>
        <v>0</v>
      </c>
      <c r="AQ65" s="89">
        <f t="shared" si="1"/>
        <v>0</v>
      </c>
      <c r="AR65" s="92"/>
      <c r="AS65" s="92">
        <f t="shared" si="2"/>
        <v>0</v>
      </c>
      <c r="AT65" s="33"/>
    </row>
    <row r="66" spans="1:46" hidden="1" x14ac:dyDescent="0.25">
      <c r="A66" s="36"/>
      <c r="B66" s="35"/>
      <c r="C66" s="35"/>
      <c r="D66" s="35"/>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89">
        <f t="shared" ref="AP66:AP102" si="3">SUMIF($B$106:$U$106,"X",B66:U66)</f>
        <v>0</v>
      </c>
      <c r="AQ66" s="89">
        <f t="shared" ref="AQ66:AQ102" si="4">SUMIFS(B66:AO66,$B$103:$AO$103,"X")</f>
        <v>0</v>
      </c>
      <c r="AR66" s="92"/>
      <c r="AS66" s="92">
        <f t="shared" ref="AS66:AS101" si="5">IFERROR(AR66/$AR$102,0)*100</f>
        <v>0</v>
      </c>
      <c r="AT66" s="33"/>
    </row>
    <row r="67" spans="1:46" hidden="1" x14ac:dyDescent="0.25">
      <c r="A67" s="36"/>
      <c r="B67" s="35"/>
      <c r="C67" s="35"/>
      <c r="D67" s="35"/>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89">
        <f t="shared" si="3"/>
        <v>0</v>
      </c>
      <c r="AQ67" s="89">
        <f t="shared" si="4"/>
        <v>0</v>
      </c>
      <c r="AR67" s="92"/>
      <c r="AS67" s="92">
        <f t="shared" si="5"/>
        <v>0</v>
      </c>
      <c r="AT67" s="33"/>
    </row>
    <row r="68" spans="1:46" hidden="1" x14ac:dyDescent="0.25">
      <c r="A68" s="36"/>
      <c r="B68" s="35"/>
      <c r="C68" s="35"/>
      <c r="D68" s="35"/>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89">
        <f t="shared" si="3"/>
        <v>0</v>
      </c>
      <c r="AQ68" s="89">
        <f t="shared" si="4"/>
        <v>0</v>
      </c>
      <c r="AR68" s="92"/>
      <c r="AS68" s="92">
        <f t="shared" si="5"/>
        <v>0</v>
      </c>
      <c r="AT68" s="33"/>
    </row>
    <row r="69" spans="1:46" hidden="1" x14ac:dyDescent="0.25">
      <c r="A69" s="36"/>
      <c r="B69" s="35"/>
      <c r="C69" s="35"/>
      <c r="D69" s="35"/>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89">
        <f t="shared" si="3"/>
        <v>0</v>
      </c>
      <c r="AQ69" s="89">
        <f t="shared" si="4"/>
        <v>0</v>
      </c>
      <c r="AR69" s="92"/>
      <c r="AS69" s="92">
        <f t="shared" si="5"/>
        <v>0</v>
      </c>
      <c r="AT69" s="33"/>
    </row>
    <row r="70" spans="1:46" hidden="1" x14ac:dyDescent="0.25">
      <c r="A70" s="36"/>
      <c r="B70" s="35"/>
      <c r="C70" s="35"/>
      <c r="D70" s="35"/>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89">
        <f t="shared" si="3"/>
        <v>0</v>
      </c>
      <c r="AQ70" s="89">
        <f t="shared" si="4"/>
        <v>0</v>
      </c>
      <c r="AR70" s="92"/>
      <c r="AS70" s="92">
        <f t="shared" si="5"/>
        <v>0</v>
      </c>
      <c r="AT70" s="33"/>
    </row>
    <row r="71" spans="1:46" hidden="1" x14ac:dyDescent="0.25">
      <c r="A71" s="36"/>
      <c r="B71" s="35"/>
      <c r="C71" s="35"/>
      <c r="D71" s="35"/>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89">
        <f t="shared" si="3"/>
        <v>0</v>
      </c>
      <c r="AQ71" s="89">
        <f t="shared" si="4"/>
        <v>0</v>
      </c>
      <c r="AR71" s="92"/>
      <c r="AS71" s="92">
        <f t="shared" si="5"/>
        <v>0</v>
      </c>
      <c r="AT71" s="33"/>
    </row>
    <row r="72" spans="1:46" hidden="1" x14ac:dyDescent="0.25">
      <c r="A72" s="36"/>
      <c r="B72" s="35"/>
      <c r="C72" s="35"/>
      <c r="D72" s="35"/>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89">
        <f t="shared" si="3"/>
        <v>0</v>
      </c>
      <c r="AQ72" s="89">
        <f t="shared" si="4"/>
        <v>0</v>
      </c>
      <c r="AR72" s="92"/>
      <c r="AS72" s="92">
        <f t="shared" si="5"/>
        <v>0</v>
      </c>
      <c r="AT72" s="33"/>
    </row>
    <row r="73" spans="1:46" hidden="1" x14ac:dyDescent="0.25">
      <c r="A73" s="36"/>
      <c r="B73" s="35"/>
      <c r="C73" s="35"/>
      <c r="D73" s="35"/>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89">
        <f t="shared" si="3"/>
        <v>0</v>
      </c>
      <c r="AQ73" s="89">
        <f t="shared" si="4"/>
        <v>0</v>
      </c>
      <c r="AR73" s="92"/>
      <c r="AS73" s="92">
        <f t="shared" si="5"/>
        <v>0</v>
      </c>
      <c r="AT73" s="33"/>
    </row>
    <row r="74" spans="1:46" hidden="1" x14ac:dyDescent="0.25">
      <c r="A74" s="36"/>
      <c r="B74" s="35"/>
      <c r="C74" s="35"/>
      <c r="D74" s="35"/>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89">
        <f t="shared" si="3"/>
        <v>0</v>
      </c>
      <c r="AQ74" s="89">
        <f t="shared" si="4"/>
        <v>0</v>
      </c>
      <c r="AR74" s="92"/>
      <c r="AS74" s="92">
        <f t="shared" si="5"/>
        <v>0</v>
      </c>
      <c r="AT74" s="33"/>
    </row>
    <row r="75" spans="1:46" hidden="1" x14ac:dyDescent="0.25">
      <c r="A75" s="36"/>
      <c r="B75" s="35"/>
      <c r="C75" s="35"/>
      <c r="D75" s="35"/>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89">
        <f t="shared" si="3"/>
        <v>0</v>
      </c>
      <c r="AQ75" s="89">
        <f t="shared" si="4"/>
        <v>0</v>
      </c>
      <c r="AR75" s="92"/>
      <c r="AS75" s="92">
        <f t="shared" si="5"/>
        <v>0</v>
      </c>
      <c r="AT75" s="33"/>
    </row>
    <row r="76" spans="1:46" hidden="1" x14ac:dyDescent="0.25">
      <c r="A76" s="36"/>
      <c r="B76" s="35"/>
      <c r="C76" s="35"/>
      <c r="D76" s="35"/>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89">
        <f t="shared" si="3"/>
        <v>0</v>
      </c>
      <c r="AQ76" s="89">
        <f t="shared" si="4"/>
        <v>0</v>
      </c>
      <c r="AR76" s="92"/>
      <c r="AS76" s="92">
        <f t="shared" si="5"/>
        <v>0</v>
      </c>
      <c r="AT76" s="33"/>
    </row>
    <row r="77" spans="1:46" hidden="1" x14ac:dyDescent="0.25">
      <c r="A77" s="36"/>
      <c r="B77" s="35"/>
      <c r="C77" s="35"/>
      <c r="D77" s="35"/>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89">
        <f t="shared" si="3"/>
        <v>0</v>
      </c>
      <c r="AQ77" s="89">
        <f t="shared" si="4"/>
        <v>0</v>
      </c>
      <c r="AR77" s="92"/>
      <c r="AS77" s="92">
        <f t="shared" si="5"/>
        <v>0</v>
      </c>
      <c r="AT77" s="33"/>
    </row>
    <row r="78" spans="1:46" hidden="1" x14ac:dyDescent="0.25">
      <c r="A78" s="36"/>
      <c r="B78" s="35"/>
      <c r="C78" s="35"/>
      <c r="D78" s="35"/>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89">
        <f t="shared" si="3"/>
        <v>0</v>
      </c>
      <c r="AQ78" s="89">
        <f t="shared" si="4"/>
        <v>0</v>
      </c>
      <c r="AR78" s="92"/>
      <c r="AS78" s="92">
        <f t="shared" si="5"/>
        <v>0</v>
      </c>
      <c r="AT78" s="33"/>
    </row>
    <row r="79" spans="1:46" hidden="1" x14ac:dyDescent="0.25">
      <c r="A79" s="36"/>
      <c r="B79" s="35"/>
      <c r="C79" s="35"/>
      <c r="D79" s="35"/>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89">
        <f t="shared" si="3"/>
        <v>0</v>
      </c>
      <c r="AQ79" s="89">
        <f t="shared" si="4"/>
        <v>0</v>
      </c>
      <c r="AR79" s="92"/>
      <c r="AS79" s="92">
        <f t="shared" si="5"/>
        <v>0</v>
      </c>
      <c r="AT79" s="33"/>
    </row>
    <row r="80" spans="1:46" hidden="1" x14ac:dyDescent="0.25">
      <c r="A80" s="36"/>
      <c r="B80" s="35"/>
      <c r="C80" s="35"/>
      <c r="D80" s="35"/>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89">
        <f t="shared" si="3"/>
        <v>0</v>
      </c>
      <c r="AQ80" s="89">
        <f t="shared" si="4"/>
        <v>0</v>
      </c>
      <c r="AR80" s="92"/>
      <c r="AS80" s="92">
        <f t="shared" si="5"/>
        <v>0</v>
      </c>
      <c r="AT80" s="33"/>
    </row>
    <row r="81" spans="1:46" hidden="1" x14ac:dyDescent="0.25">
      <c r="A81" s="36"/>
      <c r="B81" s="35"/>
      <c r="C81" s="35"/>
      <c r="D81" s="35"/>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89">
        <f t="shared" si="3"/>
        <v>0</v>
      </c>
      <c r="AQ81" s="89">
        <f t="shared" si="4"/>
        <v>0</v>
      </c>
      <c r="AR81" s="92"/>
      <c r="AS81" s="92">
        <f t="shared" si="5"/>
        <v>0</v>
      </c>
      <c r="AT81" s="33"/>
    </row>
    <row r="82" spans="1:46" hidden="1" x14ac:dyDescent="0.25">
      <c r="A82" s="36"/>
      <c r="B82" s="35"/>
      <c r="C82" s="35"/>
      <c r="D82" s="35"/>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89">
        <f t="shared" si="3"/>
        <v>0</v>
      </c>
      <c r="AQ82" s="89">
        <f t="shared" si="4"/>
        <v>0</v>
      </c>
      <c r="AR82" s="92"/>
      <c r="AS82" s="92">
        <f t="shared" si="5"/>
        <v>0</v>
      </c>
      <c r="AT82" s="33"/>
    </row>
    <row r="83" spans="1:46" hidden="1" x14ac:dyDescent="0.25">
      <c r="A83" s="36"/>
      <c r="B83" s="35"/>
      <c r="C83" s="35"/>
      <c r="D83" s="35"/>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89">
        <f t="shared" si="3"/>
        <v>0</v>
      </c>
      <c r="AQ83" s="89">
        <f t="shared" si="4"/>
        <v>0</v>
      </c>
      <c r="AR83" s="92"/>
      <c r="AS83" s="92">
        <f t="shared" si="5"/>
        <v>0</v>
      </c>
      <c r="AT83" s="33"/>
    </row>
    <row r="84" spans="1:46" hidden="1" x14ac:dyDescent="0.25">
      <c r="A84" s="36"/>
      <c r="B84" s="35"/>
      <c r="C84" s="35"/>
      <c r="D84" s="35"/>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89">
        <f t="shared" si="3"/>
        <v>0</v>
      </c>
      <c r="AQ84" s="89">
        <f t="shared" si="4"/>
        <v>0</v>
      </c>
      <c r="AR84" s="92"/>
      <c r="AS84" s="92">
        <f t="shared" si="5"/>
        <v>0</v>
      </c>
      <c r="AT84" s="33"/>
    </row>
    <row r="85" spans="1:46" hidden="1" x14ac:dyDescent="0.25">
      <c r="A85" s="36"/>
      <c r="B85" s="35"/>
      <c r="C85" s="35"/>
      <c r="D85" s="35"/>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89">
        <f t="shared" si="3"/>
        <v>0</v>
      </c>
      <c r="AQ85" s="89">
        <f t="shared" si="4"/>
        <v>0</v>
      </c>
      <c r="AR85" s="92"/>
      <c r="AS85" s="92">
        <f t="shared" si="5"/>
        <v>0</v>
      </c>
      <c r="AT85" s="33"/>
    </row>
    <row r="86" spans="1:46" hidden="1" x14ac:dyDescent="0.25">
      <c r="A86" s="36"/>
      <c r="B86" s="35"/>
      <c r="C86" s="35"/>
      <c r="D86" s="35"/>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89">
        <f t="shared" si="3"/>
        <v>0</v>
      </c>
      <c r="AQ86" s="89">
        <f t="shared" si="4"/>
        <v>0</v>
      </c>
      <c r="AR86" s="92"/>
      <c r="AS86" s="92">
        <f t="shared" si="5"/>
        <v>0</v>
      </c>
      <c r="AT86" s="33"/>
    </row>
    <row r="87" spans="1:46" hidden="1" x14ac:dyDescent="0.25">
      <c r="A87" s="36"/>
      <c r="B87" s="35"/>
      <c r="C87" s="35"/>
      <c r="D87" s="35"/>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89">
        <f t="shared" si="3"/>
        <v>0</v>
      </c>
      <c r="AQ87" s="89">
        <f t="shared" si="4"/>
        <v>0</v>
      </c>
      <c r="AR87" s="92"/>
      <c r="AS87" s="92">
        <f t="shared" si="5"/>
        <v>0</v>
      </c>
      <c r="AT87" s="33"/>
    </row>
    <row r="88" spans="1:46" hidden="1" x14ac:dyDescent="0.25">
      <c r="A88" s="36"/>
      <c r="B88" s="35"/>
      <c r="C88" s="35"/>
      <c r="D88" s="35"/>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89">
        <f t="shared" si="3"/>
        <v>0</v>
      </c>
      <c r="AQ88" s="89">
        <f t="shared" si="4"/>
        <v>0</v>
      </c>
      <c r="AR88" s="92"/>
      <c r="AS88" s="92">
        <f t="shared" si="5"/>
        <v>0</v>
      </c>
      <c r="AT88" s="33"/>
    </row>
    <row r="89" spans="1:46" hidden="1" x14ac:dyDescent="0.25">
      <c r="A89" s="36"/>
      <c r="B89" s="35"/>
      <c r="C89" s="35"/>
      <c r="D89" s="35"/>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89">
        <f t="shared" si="3"/>
        <v>0</v>
      </c>
      <c r="AQ89" s="89">
        <f t="shared" si="4"/>
        <v>0</v>
      </c>
      <c r="AR89" s="92"/>
      <c r="AS89" s="92">
        <f t="shared" si="5"/>
        <v>0</v>
      </c>
      <c r="AT89" s="33"/>
    </row>
    <row r="90" spans="1:46" hidden="1" x14ac:dyDescent="0.25">
      <c r="A90" s="36"/>
      <c r="B90" s="35"/>
      <c r="C90" s="35"/>
      <c r="D90" s="35"/>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89">
        <f t="shared" si="3"/>
        <v>0</v>
      </c>
      <c r="AQ90" s="89">
        <f t="shared" si="4"/>
        <v>0</v>
      </c>
      <c r="AR90" s="92"/>
      <c r="AS90" s="92">
        <f t="shared" si="5"/>
        <v>0</v>
      </c>
      <c r="AT90" s="33"/>
    </row>
    <row r="91" spans="1:46" hidden="1" x14ac:dyDescent="0.25">
      <c r="A91" s="36"/>
      <c r="B91" s="35"/>
      <c r="C91" s="35"/>
      <c r="D91" s="35"/>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89">
        <f t="shared" si="3"/>
        <v>0</v>
      </c>
      <c r="AQ91" s="89">
        <f t="shared" si="4"/>
        <v>0</v>
      </c>
      <c r="AR91" s="92"/>
      <c r="AS91" s="92">
        <f t="shared" si="5"/>
        <v>0</v>
      </c>
      <c r="AT91" s="33"/>
    </row>
    <row r="92" spans="1:46" hidden="1" x14ac:dyDescent="0.25">
      <c r="A92" s="36"/>
      <c r="B92" s="35"/>
      <c r="C92" s="35"/>
      <c r="D92" s="35"/>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89">
        <f t="shared" si="3"/>
        <v>0</v>
      </c>
      <c r="AQ92" s="89">
        <f t="shared" si="4"/>
        <v>0</v>
      </c>
      <c r="AR92" s="92"/>
      <c r="AS92" s="92">
        <f t="shared" si="5"/>
        <v>0</v>
      </c>
      <c r="AT92" s="33"/>
    </row>
    <row r="93" spans="1:46" hidden="1" x14ac:dyDescent="0.25">
      <c r="A93" s="36"/>
      <c r="B93" s="35"/>
      <c r="C93" s="35"/>
      <c r="D93" s="35"/>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89">
        <f t="shared" si="3"/>
        <v>0</v>
      </c>
      <c r="AQ93" s="89">
        <f t="shared" si="4"/>
        <v>0</v>
      </c>
      <c r="AR93" s="92"/>
      <c r="AS93" s="92">
        <f t="shared" si="5"/>
        <v>0</v>
      </c>
      <c r="AT93" s="33"/>
    </row>
    <row r="94" spans="1:46" hidden="1" x14ac:dyDescent="0.25">
      <c r="A94" s="36"/>
      <c r="B94" s="35"/>
      <c r="C94" s="35"/>
      <c r="D94" s="35"/>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89">
        <f t="shared" si="3"/>
        <v>0</v>
      </c>
      <c r="AQ94" s="89">
        <f t="shared" si="4"/>
        <v>0</v>
      </c>
      <c r="AR94" s="92"/>
      <c r="AS94" s="92">
        <f t="shared" si="5"/>
        <v>0</v>
      </c>
      <c r="AT94" s="33"/>
    </row>
    <row r="95" spans="1:46" hidden="1" x14ac:dyDescent="0.25">
      <c r="A95" s="36"/>
      <c r="B95" s="35"/>
      <c r="C95" s="35"/>
      <c r="D95" s="35"/>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89">
        <f t="shared" si="3"/>
        <v>0</v>
      </c>
      <c r="AQ95" s="89">
        <f t="shared" si="4"/>
        <v>0</v>
      </c>
      <c r="AR95" s="92"/>
      <c r="AS95" s="92">
        <f t="shared" si="5"/>
        <v>0</v>
      </c>
      <c r="AT95" s="33"/>
    </row>
    <row r="96" spans="1:46" hidden="1" x14ac:dyDescent="0.25">
      <c r="A96" s="36"/>
      <c r="B96" s="35"/>
      <c r="C96" s="35"/>
      <c r="D96" s="35"/>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89">
        <f t="shared" si="3"/>
        <v>0</v>
      </c>
      <c r="AQ96" s="89">
        <f t="shared" si="4"/>
        <v>0</v>
      </c>
      <c r="AR96" s="92"/>
      <c r="AS96" s="92">
        <f t="shared" si="5"/>
        <v>0</v>
      </c>
      <c r="AT96" s="33"/>
    </row>
    <row r="97" spans="1:47" hidden="1" x14ac:dyDescent="0.25">
      <c r="A97" s="36"/>
      <c r="B97" s="35"/>
      <c r="C97" s="35"/>
      <c r="D97" s="35"/>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89">
        <f t="shared" si="3"/>
        <v>0</v>
      </c>
      <c r="AQ97" s="89">
        <f t="shared" si="4"/>
        <v>0</v>
      </c>
      <c r="AR97" s="92"/>
      <c r="AS97" s="92">
        <f t="shared" si="5"/>
        <v>0</v>
      </c>
      <c r="AT97" s="33"/>
    </row>
    <row r="98" spans="1:47" hidden="1" x14ac:dyDescent="0.25">
      <c r="A98" s="36"/>
      <c r="B98" s="35"/>
      <c r="C98" s="35"/>
      <c r="D98" s="35"/>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89">
        <f t="shared" si="3"/>
        <v>0</v>
      </c>
      <c r="AQ98" s="89">
        <f t="shared" si="4"/>
        <v>0</v>
      </c>
      <c r="AR98" s="92"/>
      <c r="AS98" s="92">
        <f t="shared" si="5"/>
        <v>0</v>
      </c>
      <c r="AT98" s="33"/>
    </row>
    <row r="99" spans="1:47" hidden="1" x14ac:dyDescent="0.25">
      <c r="A99" s="36"/>
      <c r="B99" s="35"/>
      <c r="C99" s="35"/>
      <c r="D99" s="35"/>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89">
        <f t="shared" si="3"/>
        <v>0</v>
      </c>
      <c r="AQ99" s="89">
        <f t="shared" si="4"/>
        <v>0</v>
      </c>
      <c r="AR99" s="92"/>
      <c r="AS99" s="92">
        <f t="shared" si="5"/>
        <v>0</v>
      </c>
      <c r="AT99" s="33"/>
    </row>
    <row r="100" spans="1:47" hidden="1" x14ac:dyDescent="0.25">
      <c r="A100" s="36"/>
      <c r="B100" s="35"/>
      <c r="C100" s="35"/>
      <c r="D100" s="35"/>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89">
        <f t="shared" si="3"/>
        <v>0</v>
      </c>
      <c r="AQ100" s="89">
        <f t="shared" si="4"/>
        <v>0</v>
      </c>
      <c r="AR100" s="92"/>
      <c r="AS100" s="92">
        <f t="shared" si="5"/>
        <v>0</v>
      </c>
      <c r="AT100" s="33"/>
    </row>
    <row r="101" spans="1:47" hidden="1" x14ac:dyDescent="0.25">
      <c r="A101" s="36"/>
      <c r="B101" s="35"/>
      <c r="C101" s="35"/>
      <c r="D101" s="35"/>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89">
        <f t="shared" si="3"/>
        <v>0</v>
      </c>
      <c r="AQ101" s="89">
        <f t="shared" si="4"/>
        <v>0</v>
      </c>
      <c r="AR101" s="92"/>
      <c r="AS101" s="92">
        <f t="shared" si="5"/>
        <v>0</v>
      </c>
      <c r="AT101" s="33"/>
    </row>
    <row r="102" spans="1:47" x14ac:dyDescent="0.25">
      <c r="A102" s="94" t="s">
        <v>152</v>
      </c>
      <c r="B102" s="95">
        <f>SUM(B2:B101)</f>
        <v>17</v>
      </c>
      <c r="C102" s="95">
        <f t="shared" ref="C102:AO102" si="6">SUM(C2:C101)</f>
        <v>2</v>
      </c>
      <c r="D102" s="95">
        <f t="shared" si="6"/>
        <v>29</v>
      </c>
      <c r="E102" s="95">
        <f t="shared" si="6"/>
        <v>8</v>
      </c>
      <c r="F102" s="95">
        <f t="shared" si="6"/>
        <v>12</v>
      </c>
      <c r="G102" s="95">
        <f t="shared" si="6"/>
        <v>11</v>
      </c>
      <c r="H102" s="95">
        <f t="shared" si="6"/>
        <v>14</v>
      </c>
      <c r="I102" s="95">
        <f t="shared" si="6"/>
        <v>12</v>
      </c>
      <c r="J102" s="95">
        <f t="shared" si="6"/>
        <v>5</v>
      </c>
      <c r="K102" s="95">
        <f t="shared" si="6"/>
        <v>7</v>
      </c>
      <c r="L102" s="95"/>
      <c r="M102" s="95">
        <f t="shared" si="6"/>
        <v>0</v>
      </c>
      <c r="N102" s="95">
        <f t="shared" si="6"/>
        <v>0</v>
      </c>
      <c r="O102" s="95">
        <f t="shared" si="6"/>
        <v>0</v>
      </c>
      <c r="P102" s="95">
        <f t="shared" si="6"/>
        <v>0</v>
      </c>
      <c r="Q102" s="95">
        <f t="shared" si="6"/>
        <v>0</v>
      </c>
      <c r="R102" s="95">
        <f t="shared" si="6"/>
        <v>0</v>
      </c>
      <c r="S102" s="95">
        <f t="shared" si="6"/>
        <v>0</v>
      </c>
      <c r="T102" s="95">
        <f t="shared" si="6"/>
        <v>0</v>
      </c>
      <c r="U102" s="95">
        <f t="shared" si="6"/>
        <v>0</v>
      </c>
      <c r="V102" s="95">
        <f t="shared" si="6"/>
        <v>0</v>
      </c>
      <c r="W102" s="95">
        <f t="shared" si="6"/>
        <v>0</v>
      </c>
      <c r="X102" s="95">
        <f t="shared" si="6"/>
        <v>0</v>
      </c>
      <c r="Y102" s="95">
        <f t="shared" si="6"/>
        <v>0</v>
      </c>
      <c r="Z102" s="95">
        <f t="shared" si="6"/>
        <v>0</v>
      </c>
      <c r="AA102" s="95">
        <f t="shared" si="6"/>
        <v>0</v>
      </c>
      <c r="AB102" s="95">
        <f t="shared" si="6"/>
        <v>0</v>
      </c>
      <c r="AC102" s="95">
        <f t="shared" si="6"/>
        <v>0</v>
      </c>
      <c r="AD102" s="95">
        <f t="shared" si="6"/>
        <v>0</v>
      </c>
      <c r="AE102" s="95">
        <f t="shared" si="6"/>
        <v>0</v>
      </c>
      <c r="AF102" s="95">
        <f t="shared" si="6"/>
        <v>0</v>
      </c>
      <c r="AG102" s="95">
        <f t="shared" si="6"/>
        <v>0</v>
      </c>
      <c r="AH102" s="95">
        <f t="shared" si="6"/>
        <v>0</v>
      </c>
      <c r="AI102" s="95">
        <f t="shared" si="6"/>
        <v>0</v>
      </c>
      <c r="AJ102" s="95">
        <f t="shared" si="6"/>
        <v>0</v>
      </c>
      <c r="AK102" s="95">
        <f t="shared" si="6"/>
        <v>0</v>
      </c>
      <c r="AL102" s="95">
        <f t="shared" si="6"/>
        <v>0</v>
      </c>
      <c r="AM102" s="95">
        <f t="shared" si="6"/>
        <v>0</v>
      </c>
      <c r="AN102" s="95">
        <f t="shared" si="6"/>
        <v>0</v>
      </c>
      <c r="AO102" s="95">
        <f t="shared" si="6"/>
        <v>0</v>
      </c>
      <c r="AP102" s="89">
        <f t="shared" si="3"/>
        <v>98</v>
      </c>
      <c r="AQ102" s="89">
        <f t="shared" si="4"/>
        <v>117</v>
      </c>
      <c r="AR102" s="93">
        <f>SUM(AR2:AR101)</f>
        <v>18126.186500000003</v>
      </c>
      <c r="AS102" s="93">
        <f>SUM(AS2:AS101)</f>
        <v>99.999999999999972</v>
      </c>
      <c r="AT102" s="33"/>
    </row>
    <row r="103" spans="1:47" x14ac:dyDescent="0.25">
      <c r="A103" s="37" t="s">
        <v>153</v>
      </c>
      <c r="B103" s="37" t="s">
        <v>151</v>
      </c>
      <c r="C103" s="37" t="s">
        <v>151</v>
      </c>
      <c r="D103" s="37" t="s">
        <v>151</v>
      </c>
      <c r="E103" s="37" t="s">
        <v>151</v>
      </c>
      <c r="F103" s="37" t="s">
        <v>151</v>
      </c>
      <c r="G103" s="37" t="s">
        <v>151</v>
      </c>
      <c r="H103" s="37" t="s">
        <v>151</v>
      </c>
      <c r="I103" s="37" t="s">
        <v>151</v>
      </c>
      <c r="J103" s="37" t="s">
        <v>151</v>
      </c>
      <c r="K103" s="37" t="s">
        <v>151</v>
      </c>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8"/>
      <c r="AQ103" s="38"/>
      <c r="AR103" s="39"/>
      <c r="AS103" s="39"/>
      <c r="AT103" s="40"/>
      <c r="AU103" s="40"/>
    </row>
    <row r="104" spans="1:47" x14ac:dyDescent="0.25">
      <c r="A104" s="27" t="s">
        <v>154</v>
      </c>
      <c r="B104" s="27"/>
      <c r="C104" s="27" t="s">
        <v>151</v>
      </c>
      <c r="D104" s="27"/>
      <c r="E104" s="27"/>
      <c r="F104" s="27"/>
      <c r="G104" s="27"/>
      <c r="H104" s="27"/>
      <c r="I104" s="27"/>
      <c r="J104" s="27"/>
      <c r="K104" s="27" t="s">
        <v>151</v>
      </c>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38"/>
      <c r="AQ104" s="38"/>
      <c r="AR104" s="39"/>
      <c r="AS104" s="39"/>
      <c r="AT104" s="40"/>
      <c r="AU104" s="40"/>
    </row>
    <row r="105" spans="1:47" x14ac:dyDescent="0.25">
      <c r="A105" s="27" t="s">
        <v>155</v>
      </c>
      <c r="B105" s="27" t="s">
        <v>151</v>
      </c>
      <c r="C105" s="27" t="s">
        <v>151</v>
      </c>
      <c r="D105" s="27" t="s">
        <v>151</v>
      </c>
      <c r="E105" s="27" t="s">
        <v>151</v>
      </c>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38"/>
      <c r="AQ105" s="38"/>
      <c r="AR105" s="42"/>
      <c r="AS105" s="42"/>
      <c r="AT105" s="40"/>
      <c r="AU105" s="40"/>
    </row>
    <row r="106" spans="1:47" x14ac:dyDescent="0.25">
      <c r="A106" s="27" t="s">
        <v>156</v>
      </c>
      <c r="B106" s="27"/>
      <c r="C106" s="27"/>
      <c r="D106" s="27" t="s">
        <v>151</v>
      </c>
      <c r="E106" s="27" t="s">
        <v>151</v>
      </c>
      <c r="F106" s="41" t="s">
        <v>151</v>
      </c>
      <c r="G106" s="41" t="s">
        <v>151</v>
      </c>
      <c r="H106" s="41" t="s">
        <v>151</v>
      </c>
      <c r="I106" s="41" t="s">
        <v>151</v>
      </c>
      <c r="J106" s="41" t="s">
        <v>151</v>
      </c>
      <c r="K106" s="41" t="s">
        <v>151</v>
      </c>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38"/>
      <c r="AQ106" s="38"/>
      <c r="AR106" s="42"/>
      <c r="AS106" s="42"/>
      <c r="AT106" s="40"/>
      <c r="AU106" s="40"/>
    </row>
    <row r="107" spans="1:47" x14ac:dyDescent="0.25">
      <c r="A107" s="27" t="s">
        <v>157</v>
      </c>
      <c r="B107" s="27" t="s">
        <v>151</v>
      </c>
      <c r="C107" s="27" t="s">
        <v>151</v>
      </c>
      <c r="D107" s="27" t="s">
        <v>151</v>
      </c>
      <c r="E107" s="27" t="s">
        <v>151</v>
      </c>
      <c r="F107" s="41" t="s">
        <v>151</v>
      </c>
      <c r="G107" s="41" t="s">
        <v>151</v>
      </c>
      <c r="H107" s="41" t="s">
        <v>151</v>
      </c>
      <c r="I107" s="41" t="s">
        <v>151</v>
      </c>
      <c r="J107" s="41" t="s">
        <v>151</v>
      </c>
      <c r="K107" s="41" t="s">
        <v>151</v>
      </c>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38"/>
      <c r="AQ107" s="38"/>
      <c r="AR107" s="42"/>
      <c r="AS107" s="42"/>
      <c r="AT107" s="40"/>
      <c r="AU107" s="40"/>
    </row>
    <row r="108" spans="1:47" x14ac:dyDescent="0.25">
      <c r="A108" s="27" t="s">
        <v>158</v>
      </c>
      <c r="B108" s="43"/>
      <c r="C108" s="27" t="s">
        <v>151</v>
      </c>
      <c r="D108" s="27"/>
      <c r="E108" s="27"/>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38"/>
      <c r="AQ108" s="38"/>
      <c r="AR108" s="42"/>
      <c r="AS108" s="42"/>
      <c r="AT108" s="40"/>
      <c r="AU108" s="40"/>
    </row>
    <row r="109" spans="1:47" x14ac:dyDescent="0.25">
      <c r="A109" s="44" t="s">
        <v>159</v>
      </c>
      <c r="B109" s="45"/>
      <c r="C109" s="45"/>
      <c r="D109" s="45"/>
      <c r="E109" s="45"/>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38"/>
      <c r="AQ109" s="47"/>
      <c r="AR109" s="42"/>
      <c r="AS109" s="42"/>
      <c r="AT109" s="40"/>
      <c r="AU109" s="40"/>
    </row>
    <row r="110" spans="1:47" x14ac:dyDescent="0.25">
      <c r="A110" s="48"/>
      <c r="B110" s="49"/>
      <c r="C110" s="49"/>
      <c r="D110" s="49"/>
      <c r="E110" s="49"/>
      <c r="F110" s="4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47"/>
      <c r="AR110" s="42"/>
      <c r="AS110" s="42"/>
      <c r="AT110" s="40"/>
      <c r="AU110" s="40"/>
    </row>
    <row r="111" spans="1:47" x14ac:dyDescent="0.25">
      <c r="A111" s="50" t="s">
        <v>160</v>
      </c>
      <c r="B111" s="51"/>
      <c r="C111" s="51"/>
      <c r="D111" s="51"/>
      <c r="E111" s="51"/>
      <c r="F111" s="51"/>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3"/>
      <c r="AQ111" s="54"/>
      <c r="AR111" s="55"/>
      <c r="AS111" s="55"/>
    </row>
    <row r="112" spans="1:47" x14ac:dyDescent="0.25">
      <c r="A112" s="57" t="s">
        <v>161</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3"/>
      <c r="AQ112" s="59"/>
      <c r="AR112" s="60"/>
      <c r="AS112" s="60"/>
    </row>
    <row r="113" spans="1:45" x14ac:dyDescent="0.25">
      <c r="A113" s="75" t="s">
        <v>162</v>
      </c>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53"/>
      <c r="AQ113" s="59"/>
      <c r="AR113" s="62"/>
      <c r="AS113" s="62"/>
    </row>
    <row r="114" spans="1:45" x14ac:dyDescent="0.25">
      <c r="A114" s="76" t="s">
        <v>163</v>
      </c>
      <c r="B114" s="113" t="s">
        <v>164</v>
      </c>
      <c r="C114" s="114"/>
      <c r="D114" s="114"/>
      <c r="E114" s="114"/>
      <c r="F114" s="114"/>
      <c r="G114" s="114"/>
      <c r="H114" s="114"/>
      <c r="I114" s="114"/>
      <c r="J114" s="114"/>
      <c r="K114" s="114"/>
      <c r="L114" s="114"/>
      <c r="M114" s="114"/>
      <c r="N114" s="114"/>
      <c r="O114" s="114"/>
      <c r="P114" s="114"/>
      <c r="Q114" s="114"/>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53"/>
      <c r="AQ114" s="47"/>
      <c r="AR114" s="64"/>
      <c r="AS114" s="64"/>
    </row>
    <row r="115" spans="1:45" ht="15.75" customHeight="1" x14ac:dyDescent="0.25">
      <c r="A115" s="65"/>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Q115" s="53"/>
      <c r="AR115" s="67"/>
      <c r="AS115" s="67"/>
    </row>
    <row r="219" spans="12:12" ht="15" customHeight="1" x14ac:dyDescent="0.25">
      <c r="L219" s="18" t="s">
        <v>165</v>
      </c>
    </row>
  </sheetData>
  <autoFilter ref="A1:K40" xr:uid="{8FEA7034-7C2D-4492-94A2-FA509F726479}"/>
  <mergeCells count="1">
    <mergeCell ref="B114:Q114"/>
  </mergeCells>
  <conditionalFormatting sqref="A1:A40 A59:A110 A111:F111 B112:F112 A113:F113 B114 A115:F1048576">
    <cfRule type="beginsWith" dxfId="38" priority="27" operator="beginsWith" text="13">
      <formula>LEFT(A1,LEN("13"))="13"</formula>
    </cfRule>
    <cfRule type="beginsWith" dxfId="37" priority="28" operator="beginsWith" text="12">
      <formula>LEFT(A1,LEN("12"))="12"</formula>
    </cfRule>
    <cfRule type="beginsWith" dxfId="36" priority="29" operator="beginsWith" text="11">
      <formula>LEFT(A1,LEN("11"))="11"</formula>
    </cfRule>
    <cfRule type="beginsWith" dxfId="35" priority="30" operator="beginsWith" text="10">
      <formula>LEFT(A1,LEN("10"))="10"</formula>
    </cfRule>
    <cfRule type="beginsWith" dxfId="34" priority="31" operator="beginsWith" text="09">
      <formula>LEFT(A1,LEN("09"))="09"</formula>
    </cfRule>
    <cfRule type="beginsWith" dxfId="33" priority="32" operator="beginsWith" text="08">
      <formula>LEFT(A1,LEN("08"))="08"</formula>
    </cfRule>
    <cfRule type="beginsWith" dxfId="32" priority="33" operator="beginsWith" text="07">
      <formula>LEFT(A1,LEN("07"))="07"</formula>
    </cfRule>
    <cfRule type="beginsWith" dxfId="31" priority="34" operator="beginsWith" text="06">
      <formula>LEFT(A1,LEN("06"))="06"</formula>
    </cfRule>
    <cfRule type="beginsWith" dxfId="30" priority="35" operator="beginsWith" text="05">
      <formula>LEFT(A1,LEN("05"))="05"</formula>
    </cfRule>
    <cfRule type="beginsWith" dxfId="29" priority="36" operator="beginsWith" text="04">
      <formula>LEFT(A1,LEN("04"))="04"</formula>
    </cfRule>
    <cfRule type="beginsWith" dxfId="28" priority="37" operator="beginsWith" text="03">
      <formula>LEFT(A1,LEN("03"))="03"</formula>
    </cfRule>
    <cfRule type="beginsWith" dxfId="27" priority="38" operator="beginsWith" text="02">
      <formula>LEFT(A1,LEN("02"))="02"</formula>
    </cfRule>
    <cfRule type="beginsWith" dxfId="26" priority="39" operator="beginsWith" text="01">
      <formula>LEFT(A1,LEN("01"))="01"</formula>
    </cfRule>
  </conditionalFormatting>
  <conditionalFormatting sqref="J15:J16">
    <cfRule type="beginsWith" dxfId="25" priority="1" operator="beginsWith" text="13">
      <formula>LEFT(J15,LEN("13"))="13"</formula>
    </cfRule>
    <cfRule type="beginsWith" dxfId="24" priority="2" operator="beginsWith" text="12">
      <formula>LEFT(J15,LEN("12"))="12"</formula>
    </cfRule>
    <cfRule type="beginsWith" dxfId="23" priority="3" operator="beginsWith" text="11">
      <formula>LEFT(J15,LEN("11"))="11"</formula>
    </cfRule>
    <cfRule type="beginsWith" dxfId="22" priority="4" operator="beginsWith" text="10">
      <formula>LEFT(J15,LEN("10"))="10"</formula>
    </cfRule>
    <cfRule type="beginsWith" dxfId="21" priority="5" operator="beginsWith" text="09">
      <formula>LEFT(J15,LEN("09"))="09"</formula>
    </cfRule>
    <cfRule type="beginsWith" dxfId="20" priority="6" operator="beginsWith" text="08">
      <formula>LEFT(J15,LEN("08"))="08"</formula>
    </cfRule>
    <cfRule type="beginsWith" dxfId="19" priority="7" operator="beginsWith" text="07">
      <formula>LEFT(J15,LEN("07"))="07"</formula>
    </cfRule>
    <cfRule type="beginsWith" dxfId="18" priority="8" operator="beginsWith" text="06">
      <formula>LEFT(J15,LEN("06"))="06"</formula>
    </cfRule>
    <cfRule type="beginsWith" dxfId="17" priority="9" operator="beginsWith" text="05">
      <formula>LEFT(J15,LEN("05"))="05"</formula>
    </cfRule>
    <cfRule type="beginsWith" dxfId="16" priority="10" operator="beginsWith" text="04">
      <formula>LEFT(J15,LEN("04"))="04"</formula>
    </cfRule>
    <cfRule type="beginsWith" dxfId="15" priority="11" operator="beginsWith" text="03">
      <formula>LEFT(J15,LEN("03"))="03"</formula>
    </cfRule>
    <cfRule type="beginsWith" dxfId="14" priority="12" operator="beginsWith" text="02">
      <formula>LEFT(J15,LEN("02"))="02"</formula>
    </cfRule>
    <cfRule type="beginsWith" dxfId="13" priority="13" operator="beginsWith" text="01">
      <formula>LEFT(J15,LEN("01"))="01"</formula>
    </cfRule>
  </conditionalFormatting>
  <conditionalFormatting sqref="AT1:AT13 R2:AO12 E13:AO13 E14:I16 K14:AO16 AT16 E17:AO25 G26:AO26 E26:F27 G27:I27 J27:AO28 E28:I28 E29:AO33 F34:G34 J34:K34 M34:AO34 F35:AO40 E36:E37 E40 E41:AO101">
    <cfRule type="beginsWith" dxfId="12" priority="14" operator="beginsWith" text="13">
      <formula>LEFT(E1,LEN("13"))="13"</formula>
    </cfRule>
    <cfRule type="beginsWith" dxfId="11" priority="15" operator="beginsWith" text="12">
      <formula>LEFT(E1,LEN("12"))="12"</formula>
    </cfRule>
    <cfRule type="beginsWith" dxfId="10" priority="16" operator="beginsWith" text="11">
      <formula>LEFT(E1,LEN("11"))="11"</formula>
    </cfRule>
    <cfRule type="beginsWith" dxfId="9" priority="17" operator="beginsWith" text="10">
      <formula>LEFT(E1,LEN("10"))="10"</formula>
    </cfRule>
    <cfRule type="beginsWith" dxfId="8" priority="18" operator="beginsWith" text="09">
      <formula>LEFT(E1,LEN("09"))="09"</formula>
    </cfRule>
    <cfRule type="beginsWith" dxfId="7" priority="19" operator="beginsWith" text="08">
      <formula>LEFT(E1,LEN("08"))="08"</formula>
    </cfRule>
    <cfRule type="beginsWith" dxfId="6" priority="20" operator="beginsWith" text="07">
      <formula>LEFT(E1,LEN("07"))="07"</formula>
    </cfRule>
    <cfRule type="beginsWith" dxfId="5" priority="21" operator="beginsWith" text="06">
      <formula>LEFT(E1,LEN("06"))="06"</formula>
    </cfRule>
    <cfRule type="beginsWith" dxfId="4" priority="22" operator="beginsWith" text="05">
      <formula>LEFT(E1,LEN("05"))="05"</formula>
    </cfRule>
    <cfRule type="beginsWith" dxfId="3" priority="23" operator="beginsWith" text="04">
      <formula>LEFT(E1,LEN("04"))="04"</formula>
    </cfRule>
    <cfRule type="beginsWith" dxfId="2" priority="24" operator="beginsWith" text="03">
      <formula>LEFT(E1,LEN("03"))="03"</formula>
    </cfRule>
    <cfRule type="beginsWith" dxfId="1" priority="25" operator="beginsWith" text="02">
      <formula>LEFT(E1,LEN("02"))="02"</formula>
    </cfRule>
    <cfRule type="beginsWith" dxfId="0" priority="26" operator="beginsWith" text="01">
      <formula>LEFT(E1,LEN("01"))="01"</formula>
    </cfRule>
  </conditionalFormatting>
  <dataValidations disablePrompts="1" count="1">
    <dataValidation type="list" allowBlank="1" showInputMessage="1" showErrorMessage="1" sqref="AT2:AT102 B103:AO109" xr:uid="{23667EE5-A5DE-4169-B634-B0D34F272228}">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1EE7-C47F-476C-B171-2F65A19D82AA}">
  <dimension ref="A1:E124"/>
  <sheetViews>
    <sheetView workbookViewId="0">
      <selection activeCell="C131" sqref="C131"/>
    </sheetView>
  </sheetViews>
  <sheetFormatPr baseColWidth="10" defaultColWidth="10.85546875" defaultRowHeight="15" x14ac:dyDescent="0.25"/>
  <cols>
    <col min="1" max="4" width="25.7109375" style="78" customWidth="1"/>
    <col min="5" max="5" width="75.7109375" style="78" customWidth="1"/>
    <col min="6" max="16384" width="10.85546875" style="78"/>
  </cols>
  <sheetData>
    <row r="1" spans="1:5" x14ac:dyDescent="0.25">
      <c r="A1" s="77" t="s">
        <v>1</v>
      </c>
      <c r="B1" s="77" t="s">
        <v>135</v>
      </c>
      <c r="C1" s="77" t="s">
        <v>166</v>
      </c>
      <c r="D1" s="77" t="s">
        <v>167</v>
      </c>
      <c r="E1" s="77" t="s">
        <v>168</v>
      </c>
    </row>
    <row r="2" spans="1:5" x14ac:dyDescent="0.25">
      <c r="A2" s="79" t="s">
        <v>7</v>
      </c>
      <c r="B2" s="79" t="s">
        <v>8</v>
      </c>
      <c r="C2" s="80" t="s">
        <v>136</v>
      </c>
      <c r="D2" s="80" t="s">
        <v>169</v>
      </c>
      <c r="E2" s="80" t="s">
        <v>170</v>
      </c>
    </row>
    <row r="3" spans="1:5" x14ac:dyDescent="0.25">
      <c r="A3" s="79" t="s">
        <v>7</v>
      </c>
      <c r="B3" s="79" t="s">
        <v>8</v>
      </c>
      <c r="C3" s="80" t="s">
        <v>139</v>
      </c>
      <c r="D3" s="80" t="s">
        <v>169</v>
      </c>
      <c r="E3" s="80" t="s">
        <v>171</v>
      </c>
    </row>
    <row r="4" spans="1:5" x14ac:dyDescent="0.25">
      <c r="A4" s="79" t="s">
        <v>7</v>
      </c>
      <c r="B4" s="79" t="s">
        <v>8</v>
      </c>
      <c r="C4" s="80" t="s">
        <v>141</v>
      </c>
      <c r="D4" s="80" t="s">
        <v>169</v>
      </c>
      <c r="E4" s="80" t="s">
        <v>171</v>
      </c>
    </row>
    <row r="5" spans="1:5" x14ac:dyDescent="0.25">
      <c r="A5" s="79" t="s">
        <v>7</v>
      </c>
      <c r="B5" s="79" t="s">
        <v>8</v>
      </c>
      <c r="C5" s="80" t="s">
        <v>143</v>
      </c>
      <c r="D5" s="80" t="s">
        <v>169</v>
      </c>
      <c r="E5" s="80" t="s">
        <v>171</v>
      </c>
    </row>
    <row r="6" spans="1:5" x14ac:dyDescent="0.25">
      <c r="A6" s="79" t="s">
        <v>7</v>
      </c>
      <c r="B6" s="79" t="s">
        <v>8</v>
      </c>
      <c r="C6" s="80" t="s">
        <v>144</v>
      </c>
      <c r="D6" s="80" t="s">
        <v>169</v>
      </c>
      <c r="E6" s="80" t="s">
        <v>171</v>
      </c>
    </row>
    <row r="7" spans="1:5" x14ac:dyDescent="0.25">
      <c r="A7" s="81" t="s">
        <v>10</v>
      </c>
      <c r="B7" s="81" t="s">
        <v>11</v>
      </c>
      <c r="C7" s="80" t="s">
        <v>140</v>
      </c>
      <c r="D7" s="80" t="s">
        <v>169</v>
      </c>
      <c r="E7" s="80" t="s">
        <v>171</v>
      </c>
    </row>
    <row r="8" spans="1:5" x14ac:dyDescent="0.25">
      <c r="A8" s="81" t="s">
        <v>10</v>
      </c>
      <c r="B8" s="81" t="s">
        <v>11</v>
      </c>
      <c r="C8" s="80" t="s">
        <v>141</v>
      </c>
      <c r="D8" s="80" t="s">
        <v>169</v>
      </c>
      <c r="E8" s="80" t="s">
        <v>171</v>
      </c>
    </row>
    <row r="9" spans="1:5" x14ac:dyDescent="0.25">
      <c r="A9" s="81" t="s">
        <v>10</v>
      </c>
      <c r="B9" s="81" t="s">
        <v>11</v>
      </c>
      <c r="C9" s="80" t="s">
        <v>142</v>
      </c>
      <c r="D9" s="80" t="s">
        <v>172</v>
      </c>
      <c r="E9" s="80" t="s">
        <v>171</v>
      </c>
    </row>
    <row r="10" spans="1:5" x14ac:dyDescent="0.25">
      <c r="A10" s="81" t="s">
        <v>10</v>
      </c>
      <c r="B10" s="81" t="s">
        <v>11</v>
      </c>
      <c r="C10" s="80" t="s">
        <v>143</v>
      </c>
      <c r="D10" s="80" t="s">
        <v>169</v>
      </c>
      <c r="E10" s="80" t="s">
        <v>171</v>
      </c>
    </row>
    <row r="11" spans="1:5" x14ac:dyDescent="0.25">
      <c r="A11" s="81" t="s">
        <v>10</v>
      </c>
      <c r="B11" s="81" t="s">
        <v>11</v>
      </c>
      <c r="C11" s="80" t="s">
        <v>144</v>
      </c>
      <c r="D11" s="80" t="s">
        <v>169</v>
      </c>
      <c r="E11" s="80" t="s">
        <v>171</v>
      </c>
    </row>
    <row r="12" spans="1:5" x14ac:dyDescent="0.25">
      <c r="A12" s="81" t="s">
        <v>10</v>
      </c>
      <c r="B12" s="81" t="s">
        <v>11</v>
      </c>
      <c r="C12" s="80" t="s">
        <v>145</v>
      </c>
      <c r="D12" s="80" t="s">
        <v>169</v>
      </c>
      <c r="E12" s="80" t="s">
        <v>171</v>
      </c>
    </row>
    <row r="13" spans="1:5" x14ac:dyDescent="0.25">
      <c r="A13" s="81" t="s">
        <v>10</v>
      </c>
      <c r="B13" s="81" t="s">
        <v>13</v>
      </c>
      <c r="C13" s="80" t="s">
        <v>136</v>
      </c>
      <c r="D13" s="80" t="s">
        <v>169</v>
      </c>
      <c r="E13" s="80" t="s">
        <v>170</v>
      </c>
    </row>
    <row r="14" spans="1:5" x14ac:dyDescent="0.25">
      <c r="A14" s="81" t="s">
        <v>10</v>
      </c>
      <c r="B14" s="81" t="s">
        <v>13</v>
      </c>
      <c r="C14" s="80" t="s">
        <v>139</v>
      </c>
      <c r="D14" s="80" t="s">
        <v>169</v>
      </c>
      <c r="E14" s="80" t="s">
        <v>171</v>
      </c>
    </row>
    <row r="15" spans="1:5" x14ac:dyDescent="0.25">
      <c r="A15" s="81" t="s">
        <v>10</v>
      </c>
      <c r="B15" s="81" t="s">
        <v>13</v>
      </c>
      <c r="C15" s="80" t="s">
        <v>140</v>
      </c>
      <c r="D15" s="80" t="s">
        <v>169</v>
      </c>
      <c r="E15" s="80" t="s">
        <v>171</v>
      </c>
    </row>
    <row r="16" spans="1:5" x14ac:dyDescent="0.25">
      <c r="A16" s="81" t="s">
        <v>10</v>
      </c>
      <c r="B16" s="81" t="s">
        <v>13</v>
      </c>
      <c r="C16" s="80" t="s">
        <v>141</v>
      </c>
      <c r="D16" s="80" t="s">
        <v>169</v>
      </c>
      <c r="E16" s="80" t="s">
        <v>171</v>
      </c>
    </row>
    <row r="17" spans="1:5" x14ac:dyDescent="0.25">
      <c r="A17" s="81" t="s">
        <v>10</v>
      </c>
      <c r="B17" s="81" t="s">
        <v>13</v>
      </c>
      <c r="C17" s="80" t="s">
        <v>144</v>
      </c>
      <c r="D17" s="80" t="s">
        <v>169</v>
      </c>
      <c r="E17" s="80" t="s">
        <v>171</v>
      </c>
    </row>
    <row r="18" spans="1:5" x14ac:dyDescent="0.25">
      <c r="A18" s="81" t="s">
        <v>10</v>
      </c>
      <c r="B18" s="81" t="s">
        <v>13</v>
      </c>
      <c r="C18" s="80" t="s">
        <v>145</v>
      </c>
      <c r="D18" s="80" t="s">
        <v>169</v>
      </c>
      <c r="E18" s="80" t="s">
        <v>171</v>
      </c>
    </row>
    <row r="19" spans="1:5" x14ac:dyDescent="0.25">
      <c r="A19" s="82" t="s">
        <v>15</v>
      </c>
      <c r="B19" s="82" t="s">
        <v>18</v>
      </c>
      <c r="C19" s="80" t="s">
        <v>136</v>
      </c>
      <c r="D19" s="80" t="s">
        <v>169</v>
      </c>
      <c r="E19" s="80" t="s">
        <v>170</v>
      </c>
    </row>
    <row r="20" spans="1:5" x14ac:dyDescent="0.25">
      <c r="A20" s="82" t="s">
        <v>15</v>
      </c>
      <c r="B20" s="82" t="s">
        <v>18</v>
      </c>
      <c r="C20" s="80" t="s">
        <v>138</v>
      </c>
      <c r="D20" s="80" t="s">
        <v>172</v>
      </c>
      <c r="E20" s="80" t="s">
        <v>171</v>
      </c>
    </row>
    <row r="21" spans="1:5" x14ac:dyDescent="0.25">
      <c r="A21" s="82" t="s">
        <v>15</v>
      </c>
      <c r="B21" s="82" t="s">
        <v>18</v>
      </c>
      <c r="C21" s="80" t="s">
        <v>142</v>
      </c>
      <c r="D21" s="80" t="s">
        <v>172</v>
      </c>
      <c r="E21" s="80" t="s">
        <v>171</v>
      </c>
    </row>
    <row r="22" spans="1:5" x14ac:dyDescent="0.25">
      <c r="A22" s="82" t="s">
        <v>15</v>
      </c>
      <c r="B22" s="82" t="s">
        <v>18</v>
      </c>
      <c r="C22" s="80" t="s">
        <v>145</v>
      </c>
      <c r="D22" s="80" t="s">
        <v>169</v>
      </c>
      <c r="E22" s="80" t="s">
        <v>171</v>
      </c>
    </row>
    <row r="23" spans="1:5" x14ac:dyDescent="0.25">
      <c r="A23" s="82" t="s">
        <v>15</v>
      </c>
      <c r="B23" s="82" t="s">
        <v>24</v>
      </c>
      <c r="C23" s="80" t="s">
        <v>136</v>
      </c>
      <c r="D23" s="80" t="s">
        <v>169</v>
      </c>
      <c r="E23" s="80" t="s">
        <v>170</v>
      </c>
    </row>
    <row r="24" spans="1:5" x14ac:dyDescent="0.25">
      <c r="A24" s="82" t="s">
        <v>15</v>
      </c>
      <c r="B24" s="82" t="s">
        <v>24</v>
      </c>
      <c r="C24" s="80" t="s">
        <v>138</v>
      </c>
      <c r="D24" s="80" t="s">
        <v>172</v>
      </c>
      <c r="E24" s="80" t="s">
        <v>171</v>
      </c>
    </row>
    <row r="25" spans="1:5" x14ac:dyDescent="0.25">
      <c r="A25" s="82" t="s">
        <v>15</v>
      </c>
      <c r="B25" s="82" t="s">
        <v>24</v>
      </c>
      <c r="C25" s="80" t="s">
        <v>142</v>
      </c>
      <c r="D25" s="80" t="s">
        <v>172</v>
      </c>
      <c r="E25" s="80" t="s">
        <v>171</v>
      </c>
    </row>
    <row r="26" spans="1:5" x14ac:dyDescent="0.25">
      <c r="A26" s="82" t="s">
        <v>15</v>
      </c>
      <c r="B26" s="82" t="s">
        <v>24</v>
      </c>
      <c r="C26" s="80" t="s">
        <v>145</v>
      </c>
      <c r="D26" s="80" t="s">
        <v>169</v>
      </c>
      <c r="E26" s="80" t="s">
        <v>171</v>
      </c>
    </row>
    <row r="27" spans="1:5" x14ac:dyDescent="0.25">
      <c r="A27" s="82" t="s">
        <v>15</v>
      </c>
      <c r="B27" s="82" t="s">
        <v>26</v>
      </c>
      <c r="C27" s="80" t="s">
        <v>142</v>
      </c>
      <c r="D27" s="80" t="s">
        <v>172</v>
      </c>
      <c r="E27" s="80" t="s">
        <v>171</v>
      </c>
    </row>
    <row r="28" spans="1:5" x14ac:dyDescent="0.25">
      <c r="A28" s="82" t="s">
        <v>15</v>
      </c>
      <c r="B28" s="82" t="s">
        <v>26</v>
      </c>
      <c r="C28" s="80" t="s">
        <v>145</v>
      </c>
      <c r="D28" s="80" t="s">
        <v>169</v>
      </c>
      <c r="E28" s="80" t="s">
        <v>171</v>
      </c>
    </row>
    <row r="29" spans="1:5" x14ac:dyDescent="0.25">
      <c r="A29" s="82" t="s">
        <v>15</v>
      </c>
      <c r="B29" s="82" t="s">
        <v>30</v>
      </c>
      <c r="C29" s="80" t="s">
        <v>136</v>
      </c>
      <c r="D29" s="80" t="s">
        <v>169</v>
      </c>
      <c r="E29" s="80" t="s">
        <v>170</v>
      </c>
    </row>
    <row r="30" spans="1:5" x14ac:dyDescent="0.25">
      <c r="A30" s="82" t="s">
        <v>15</v>
      </c>
      <c r="B30" s="82" t="s">
        <v>30</v>
      </c>
      <c r="C30" s="80" t="s">
        <v>138</v>
      </c>
      <c r="D30" s="80" t="s">
        <v>172</v>
      </c>
      <c r="E30" s="80" t="s">
        <v>171</v>
      </c>
    </row>
    <row r="31" spans="1:5" x14ac:dyDescent="0.25">
      <c r="A31" s="82" t="s">
        <v>15</v>
      </c>
      <c r="B31" s="82" t="s">
        <v>30</v>
      </c>
      <c r="C31" s="80" t="s">
        <v>140</v>
      </c>
      <c r="D31" s="80" t="s">
        <v>169</v>
      </c>
      <c r="E31" s="80" t="s">
        <v>171</v>
      </c>
    </row>
    <row r="32" spans="1:5" x14ac:dyDescent="0.25">
      <c r="A32" s="82" t="s">
        <v>15</v>
      </c>
      <c r="B32" s="82" t="s">
        <v>30</v>
      </c>
      <c r="C32" s="80" t="s">
        <v>141</v>
      </c>
      <c r="D32" s="80" t="s">
        <v>169</v>
      </c>
      <c r="E32" s="80" t="s">
        <v>171</v>
      </c>
    </row>
    <row r="33" spans="1:5" x14ac:dyDescent="0.25">
      <c r="A33" s="82" t="s">
        <v>15</v>
      </c>
      <c r="B33" s="82" t="s">
        <v>30</v>
      </c>
      <c r="C33" s="80" t="s">
        <v>142</v>
      </c>
      <c r="D33" s="80" t="s">
        <v>172</v>
      </c>
      <c r="E33" s="80" t="s">
        <v>171</v>
      </c>
    </row>
    <row r="34" spans="1:5" x14ac:dyDescent="0.25">
      <c r="A34" s="82" t="s">
        <v>15</v>
      </c>
      <c r="B34" s="82" t="s">
        <v>30</v>
      </c>
      <c r="C34" s="80" t="s">
        <v>143</v>
      </c>
      <c r="D34" s="80" t="s">
        <v>169</v>
      </c>
      <c r="E34" s="80" t="s">
        <v>171</v>
      </c>
    </row>
    <row r="35" spans="1:5" x14ac:dyDescent="0.25">
      <c r="A35" s="83" t="s">
        <v>32</v>
      </c>
      <c r="B35" s="83" t="s">
        <v>40</v>
      </c>
      <c r="C35" s="80" t="s">
        <v>136</v>
      </c>
      <c r="D35" s="80" t="s">
        <v>169</v>
      </c>
      <c r="E35" s="80" t="s">
        <v>170</v>
      </c>
    </row>
    <row r="36" spans="1:5" x14ac:dyDescent="0.25">
      <c r="A36" s="83" t="s">
        <v>32</v>
      </c>
      <c r="B36" s="83" t="s">
        <v>40</v>
      </c>
      <c r="C36" s="80" t="s">
        <v>138</v>
      </c>
      <c r="D36" s="80" t="s">
        <v>172</v>
      </c>
      <c r="E36" s="80" t="s">
        <v>171</v>
      </c>
    </row>
    <row r="37" spans="1:5" x14ac:dyDescent="0.25">
      <c r="A37" s="83" t="s">
        <v>32</v>
      </c>
      <c r="B37" s="83" t="s">
        <v>40</v>
      </c>
      <c r="C37" s="80" t="s">
        <v>140</v>
      </c>
      <c r="D37" s="80" t="s">
        <v>169</v>
      </c>
      <c r="E37" s="80" t="s">
        <v>171</v>
      </c>
    </row>
    <row r="38" spans="1:5" x14ac:dyDescent="0.25">
      <c r="A38" s="83" t="s">
        <v>32</v>
      </c>
      <c r="B38" s="83" t="s">
        <v>40</v>
      </c>
      <c r="C38" s="80" t="s">
        <v>141</v>
      </c>
      <c r="D38" s="80" t="s">
        <v>169</v>
      </c>
      <c r="E38" s="80" t="s">
        <v>171</v>
      </c>
    </row>
    <row r="39" spans="1:5" x14ac:dyDescent="0.25">
      <c r="A39" s="83" t="s">
        <v>32</v>
      </c>
      <c r="B39" s="83" t="s">
        <v>41</v>
      </c>
      <c r="C39" s="80" t="s">
        <v>136</v>
      </c>
      <c r="D39" s="80" t="s">
        <v>169</v>
      </c>
      <c r="E39" s="80" t="s">
        <v>170</v>
      </c>
    </row>
    <row r="40" spans="1:5" x14ac:dyDescent="0.25">
      <c r="A40" s="83" t="s">
        <v>32</v>
      </c>
      <c r="B40" s="83" t="s">
        <v>41</v>
      </c>
      <c r="C40" s="80" t="s">
        <v>138</v>
      </c>
      <c r="D40" s="80" t="s">
        <v>172</v>
      </c>
      <c r="E40" s="80" t="s">
        <v>171</v>
      </c>
    </row>
    <row r="41" spans="1:5" x14ac:dyDescent="0.25">
      <c r="A41" s="83" t="s">
        <v>32</v>
      </c>
      <c r="B41" s="83" t="s">
        <v>41</v>
      </c>
      <c r="C41" s="80" t="s">
        <v>140</v>
      </c>
      <c r="D41" s="80" t="s">
        <v>169</v>
      </c>
      <c r="E41" s="80" t="s">
        <v>171</v>
      </c>
    </row>
    <row r="42" spans="1:5" x14ac:dyDescent="0.25">
      <c r="A42" s="83" t="s">
        <v>32</v>
      </c>
      <c r="B42" s="83" t="s">
        <v>41</v>
      </c>
      <c r="C42" s="80" t="s">
        <v>141</v>
      </c>
      <c r="D42" s="80" t="s">
        <v>169</v>
      </c>
      <c r="E42" s="80" t="s">
        <v>171</v>
      </c>
    </row>
    <row r="43" spans="1:5" x14ac:dyDescent="0.25">
      <c r="A43" s="84" t="s">
        <v>43</v>
      </c>
      <c r="B43" s="84" t="s">
        <v>52</v>
      </c>
      <c r="C43" s="80" t="s">
        <v>136</v>
      </c>
      <c r="D43" s="80" t="s">
        <v>169</v>
      </c>
      <c r="E43" s="80" t="s">
        <v>170</v>
      </c>
    </row>
    <row r="44" spans="1:5" x14ac:dyDescent="0.25">
      <c r="A44" s="84" t="s">
        <v>43</v>
      </c>
      <c r="B44" s="84" t="s">
        <v>52</v>
      </c>
      <c r="C44" s="80" t="s">
        <v>138</v>
      </c>
      <c r="D44" s="80" t="s">
        <v>172</v>
      </c>
      <c r="E44" s="80" t="s">
        <v>171</v>
      </c>
    </row>
    <row r="45" spans="1:5" x14ac:dyDescent="0.25">
      <c r="A45" s="84" t="s">
        <v>43</v>
      </c>
      <c r="B45" s="84" t="s">
        <v>52</v>
      </c>
      <c r="C45" s="80" t="s">
        <v>141</v>
      </c>
      <c r="D45" s="80" t="s">
        <v>169</v>
      </c>
      <c r="E45" s="80" t="s">
        <v>171</v>
      </c>
    </row>
    <row r="46" spans="1:5" x14ac:dyDescent="0.25">
      <c r="A46" s="84" t="s">
        <v>43</v>
      </c>
      <c r="B46" s="84" t="s">
        <v>52</v>
      </c>
      <c r="C46" s="80" t="s">
        <v>142</v>
      </c>
      <c r="D46" s="80" t="s">
        <v>172</v>
      </c>
      <c r="E46" s="80" t="s">
        <v>171</v>
      </c>
    </row>
    <row r="47" spans="1:5" x14ac:dyDescent="0.25">
      <c r="A47" s="84" t="s">
        <v>43</v>
      </c>
      <c r="B47" s="84" t="s">
        <v>52</v>
      </c>
      <c r="C47" s="80" t="s">
        <v>143</v>
      </c>
      <c r="D47" s="80" t="s">
        <v>169</v>
      </c>
      <c r="E47" s="80" t="s">
        <v>171</v>
      </c>
    </row>
    <row r="48" spans="1:5" x14ac:dyDescent="0.25">
      <c r="A48" s="84" t="s">
        <v>43</v>
      </c>
      <c r="B48" s="84" t="s">
        <v>52</v>
      </c>
      <c r="C48" s="80" t="s">
        <v>145</v>
      </c>
      <c r="D48" s="80" t="s">
        <v>169</v>
      </c>
      <c r="E48" s="80" t="s">
        <v>171</v>
      </c>
    </row>
    <row r="49" spans="1:5" x14ac:dyDescent="0.25">
      <c r="A49" s="84" t="s">
        <v>43</v>
      </c>
      <c r="B49" s="84" t="s">
        <v>54</v>
      </c>
      <c r="C49" s="80" t="s">
        <v>136</v>
      </c>
      <c r="D49" s="80" t="s">
        <v>169</v>
      </c>
      <c r="E49" s="80" t="s">
        <v>170</v>
      </c>
    </row>
    <row r="50" spans="1:5" x14ac:dyDescent="0.25">
      <c r="A50" s="84" t="s">
        <v>43</v>
      </c>
      <c r="B50" s="84" t="s">
        <v>54</v>
      </c>
      <c r="C50" s="80" t="s">
        <v>137</v>
      </c>
      <c r="D50" s="80" t="s">
        <v>169</v>
      </c>
      <c r="E50" s="80" t="s">
        <v>170</v>
      </c>
    </row>
    <row r="51" spans="1:5" x14ac:dyDescent="0.25">
      <c r="A51" s="84" t="s">
        <v>43</v>
      </c>
      <c r="B51" s="84" t="s">
        <v>54</v>
      </c>
      <c r="C51" s="80" t="s">
        <v>138</v>
      </c>
      <c r="D51" s="80" t="s">
        <v>172</v>
      </c>
      <c r="E51" s="80" t="s">
        <v>171</v>
      </c>
    </row>
    <row r="52" spans="1:5" x14ac:dyDescent="0.25">
      <c r="A52" s="84" t="s">
        <v>43</v>
      </c>
      <c r="B52" s="84" t="s">
        <v>54</v>
      </c>
      <c r="C52" s="80" t="s">
        <v>140</v>
      </c>
      <c r="D52" s="80" t="s">
        <v>169</v>
      </c>
      <c r="E52" s="80" t="s">
        <v>171</v>
      </c>
    </row>
    <row r="53" spans="1:5" x14ac:dyDescent="0.25">
      <c r="A53" s="84" t="s">
        <v>43</v>
      </c>
      <c r="B53" s="84" t="s">
        <v>56</v>
      </c>
      <c r="C53" s="80" t="s">
        <v>136</v>
      </c>
      <c r="D53" s="80" t="s">
        <v>169</v>
      </c>
      <c r="E53" s="80" t="s">
        <v>170</v>
      </c>
    </row>
    <row r="54" spans="1:5" x14ac:dyDescent="0.25">
      <c r="A54" s="84" t="s">
        <v>43</v>
      </c>
      <c r="B54" s="84" t="s">
        <v>56</v>
      </c>
      <c r="C54" s="80" t="s">
        <v>137</v>
      </c>
      <c r="D54" s="80" t="s">
        <v>169</v>
      </c>
      <c r="E54" s="80" t="s">
        <v>170</v>
      </c>
    </row>
    <row r="55" spans="1:5" x14ac:dyDescent="0.25">
      <c r="A55" s="84" t="s">
        <v>43</v>
      </c>
      <c r="B55" s="84" t="s">
        <v>56</v>
      </c>
      <c r="C55" s="80" t="s">
        <v>138</v>
      </c>
      <c r="D55" s="80" t="s">
        <v>172</v>
      </c>
      <c r="E55" s="80" t="s">
        <v>171</v>
      </c>
    </row>
    <row r="56" spans="1:5" x14ac:dyDescent="0.25">
      <c r="A56" s="84" t="s">
        <v>43</v>
      </c>
      <c r="B56" s="84" t="s">
        <v>56</v>
      </c>
      <c r="C56" s="80" t="s">
        <v>140</v>
      </c>
      <c r="D56" s="80" t="s">
        <v>169</v>
      </c>
      <c r="E56" s="80" t="s">
        <v>171</v>
      </c>
    </row>
    <row r="57" spans="1:5" x14ac:dyDescent="0.25">
      <c r="A57" s="84" t="s">
        <v>43</v>
      </c>
      <c r="B57" s="84" t="s">
        <v>56</v>
      </c>
      <c r="C57" s="80" t="s">
        <v>142</v>
      </c>
      <c r="D57" s="80" t="s">
        <v>172</v>
      </c>
      <c r="E57" s="80" t="s">
        <v>171</v>
      </c>
    </row>
    <row r="58" spans="1:5" x14ac:dyDescent="0.25">
      <c r="A58" s="84" t="s">
        <v>43</v>
      </c>
      <c r="B58" s="84" t="s">
        <v>56</v>
      </c>
      <c r="C58" s="80" t="s">
        <v>143</v>
      </c>
      <c r="D58" s="80" t="s">
        <v>169</v>
      </c>
      <c r="E58" s="80" t="s">
        <v>171</v>
      </c>
    </row>
    <row r="59" spans="1:5" x14ac:dyDescent="0.25">
      <c r="A59" s="84" t="s">
        <v>43</v>
      </c>
      <c r="B59" s="84" t="s">
        <v>58</v>
      </c>
      <c r="C59" s="80" t="s">
        <v>136</v>
      </c>
      <c r="D59" s="80" t="s">
        <v>169</v>
      </c>
      <c r="E59" s="80" t="s">
        <v>170</v>
      </c>
    </row>
    <row r="60" spans="1:5" x14ac:dyDescent="0.25">
      <c r="A60" s="84" t="s">
        <v>43</v>
      </c>
      <c r="B60" s="84" t="s">
        <v>58</v>
      </c>
      <c r="C60" s="80" t="s">
        <v>138</v>
      </c>
      <c r="D60" s="80" t="s">
        <v>172</v>
      </c>
      <c r="E60" s="80" t="s">
        <v>171</v>
      </c>
    </row>
    <row r="61" spans="1:5" x14ac:dyDescent="0.25">
      <c r="A61" s="84" t="s">
        <v>43</v>
      </c>
      <c r="B61" s="84" t="s">
        <v>58</v>
      </c>
      <c r="C61" s="80" t="s">
        <v>140</v>
      </c>
      <c r="D61" s="80" t="s">
        <v>169</v>
      </c>
      <c r="E61" s="80" t="s">
        <v>171</v>
      </c>
    </row>
    <row r="62" spans="1:5" x14ac:dyDescent="0.25">
      <c r="A62" s="84" t="s">
        <v>43</v>
      </c>
      <c r="B62" s="84" t="s">
        <v>58</v>
      </c>
      <c r="C62" s="80" t="s">
        <v>143</v>
      </c>
      <c r="D62" s="80" t="s">
        <v>169</v>
      </c>
      <c r="E62" s="80" t="s">
        <v>171</v>
      </c>
    </row>
    <row r="63" spans="1:5" x14ac:dyDescent="0.25">
      <c r="A63" s="84" t="s">
        <v>43</v>
      </c>
      <c r="B63" s="84" t="s">
        <v>58</v>
      </c>
      <c r="C63" s="80" t="s">
        <v>144</v>
      </c>
      <c r="D63" s="80" t="s">
        <v>169</v>
      </c>
      <c r="E63" s="80" t="s">
        <v>171</v>
      </c>
    </row>
    <row r="64" spans="1:5" x14ac:dyDescent="0.25">
      <c r="A64" s="85" t="s">
        <v>60</v>
      </c>
      <c r="B64" s="85" t="s">
        <v>62</v>
      </c>
      <c r="C64" s="80" t="s">
        <v>136</v>
      </c>
      <c r="D64" s="80" t="s">
        <v>169</v>
      </c>
      <c r="E64" s="80" t="s">
        <v>170</v>
      </c>
    </row>
    <row r="65" spans="1:5" x14ac:dyDescent="0.25">
      <c r="A65" s="85" t="s">
        <v>60</v>
      </c>
      <c r="B65" s="85" t="s">
        <v>62</v>
      </c>
      <c r="C65" s="80" t="s">
        <v>138</v>
      </c>
      <c r="D65" s="80" t="s">
        <v>172</v>
      </c>
      <c r="E65" s="80" t="s">
        <v>171</v>
      </c>
    </row>
    <row r="66" spans="1:5" x14ac:dyDescent="0.25">
      <c r="A66" s="85" t="s">
        <v>60</v>
      </c>
      <c r="B66" s="85" t="s">
        <v>62</v>
      </c>
      <c r="C66" s="80" t="s">
        <v>142</v>
      </c>
      <c r="D66" s="80" t="s">
        <v>172</v>
      </c>
      <c r="E66" s="80" t="s">
        <v>171</v>
      </c>
    </row>
    <row r="67" spans="1:5" x14ac:dyDescent="0.25">
      <c r="A67" s="85" t="s">
        <v>60</v>
      </c>
      <c r="B67" s="85" t="s">
        <v>64</v>
      </c>
      <c r="C67" s="80" t="s">
        <v>138</v>
      </c>
      <c r="D67" s="80" t="s">
        <v>172</v>
      </c>
      <c r="E67" s="80" t="s">
        <v>171</v>
      </c>
    </row>
    <row r="68" spans="1:5" x14ac:dyDescent="0.25">
      <c r="A68" s="85" t="s">
        <v>60</v>
      </c>
      <c r="B68" s="85" t="s">
        <v>64</v>
      </c>
      <c r="C68" s="80" t="s">
        <v>142</v>
      </c>
      <c r="D68" s="80" t="s">
        <v>172</v>
      </c>
      <c r="E68" s="80" t="s">
        <v>171</v>
      </c>
    </row>
    <row r="69" spans="1:5" x14ac:dyDescent="0.25">
      <c r="A69" s="85" t="s">
        <v>60</v>
      </c>
      <c r="B69" s="85" t="s">
        <v>66</v>
      </c>
      <c r="C69" s="80" t="s">
        <v>136</v>
      </c>
      <c r="D69" s="80" t="s">
        <v>169</v>
      </c>
      <c r="E69" s="80" t="s">
        <v>170</v>
      </c>
    </row>
    <row r="70" spans="1:5" x14ac:dyDescent="0.25">
      <c r="A70" s="85" t="s">
        <v>60</v>
      </c>
      <c r="B70" s="85" t="s">
        <v>66</v>
      </c>
      <c r="C70" s="80" t="s">
        <v>138</v>
      </c>
      <c r="D70" s="80" t="s">
        <v>172</v>
      </c>
      <c r="E70" s="80" t="s">
        <v>171</v>
      </c>
    </row>
    <row r="71" spans="1:5" x14ac:dyDescent="0.25">
      <c r="A71" s="85" t="s">
        <v>60</v>
      </c>
      <c r="B71" s="85" t="s">
        <v>66</v>
      </c>
      <c r="C71" s="80" t="s">
        <v>142</v>
      </c>
      <c r="D71" s="80" t="s">
        <v>172</v>
      </c>
      <c r="E71" s="80" t="s">
        <v>171</v>
      </c>
    </row>
    <row r="72" spans="1:5" x14ac:dyDescent="0.25">
      <c r="A72" s="85" t="s">
        <v>60</v>
      </c>
      <c r="B72" s="85" t="s">
        <v>66</v>
      </c>
      <c r="C72" s="80" t="s">
        <v>144</v>
      </c>
      <c r="D72" s="80" t="s">
        <v>169</v>
      </c>
      <c r="E72" s="80" t="s">
        <v>171</v>
      </c>
    </row>
    <row r="73" spans="1:5" x14ac:dyDescent="0.25">
      <c r="A73" s="85" t="s">
        <v>60</v>
      </c>
      <c r="B73" s="85" t="s">
        <v>68</v>
      </c>
      <c r="C73" s="80" t="s">
        <v>136</v>
      </c>
      <c r="D73" s="80" t="s">
        <v>169</v>
      </c>
      <c r="E73" s="80" t="s">
        <v>170</v>
      </c>
    </row>
    <row r="74" spans="1:5" x14ac:dyDescent="0.25">
      <c r="A74" s="85" t="s">
        <v>60</v>
      </c>
      <c r="B74" s="85" t="s">
        <v>68</v>
      </c>
      <c r="C74" s="80" t="s">
        <v>138</v>
      </c>
      <c r="D74" s="80" t="s">
        <v>172</v>
      </c>
      <c r="E74" s="80" t="s">
        <v>171</v>
      </c>
    </row>
    <row r="75" spans="1:5" x14ac:dyDescent="0.25">
      <c r="A75" s="85" t="s">
        <v>60</v>
      </c>
      <c r="B75" s="85" t="s">
        <v>68</v>
      </c>
      <c r="C75" s="80" t="s">
        <v>142</v>
      </c>
      <c r="D75" s="80" t="s">
        <v>172</v>
      </c>
      <c r="E75" s="80" t="s">
        <v>171</v>
      </c>
    </row>
    <row r="76" spans="1:5" x14ac:dyDescent="0.25">
      <c r="A76" s="85" t="s">
        <v>60</v>
      </c>
      <c r="B76" s="85" t="s">
        <v>70</v>
      </c>
      <c r="C76" s="80" t="s">
        <v>136</v>
      </c>
      <c r="D76" s="80" t="s">
        <v>169</v>
      </c>
      <c r="E76" s="80" t="s">
        <v>170</v>
      </c>
    </row>
    <row r="77" spans="1:5" x14ac:dyDescent="0.25">
      <c r="A77" s="85" t="s">
        <v>60</v>
      </c>
      <c r="B77" s="85" t="s">
        <v>70</v>
      </c>
      <c r="C77" s="80" t="s">
        <v>138</v>
      </c>
      <c r="D77" s="80" t="s">
        <v>172</v>
      </c>
      <c r="E77" s="80" t="s">
        <v>171</v>
      </c>
    </row>
    <row r="78" spans="1:5" x14ac:dyDescent="0.25">
      <c r="A78" s="85" t="s">
        <v>60</v>
      </c>
      <c r="B78" s="85" t="s">
        <v>70</v>
      </c>
      <c r="C78" s="80" t="s">
        <v>140</v>
      </c>
      <c r="D78" s="80" t="s">
        <v>169</v>
      </c>
      <c r="E78" s="80" t="s">
        <v>171</v>
      </c>
    </row>
    <row r="79" spans="1:5" x14ac:dyDescent="0.25">
      <c r="A79" s="85" t="s">
        <v>60</v>
      </c>
      <c r="B79" s="85" t="s">
        <v>70</v>
      </c>
      <c r="C79" s="80" t="s">
        <v>142</v>
      </c>
      <c r="D79" s="80" t="s">
        <v>172</v>
      </c>
      <c r="E79" s="80" t="s">
        <v>171</v>
      </c>
    </row>
    <row r="80" spans="1:5" x14ac:dyDescent="0.25">
      <c r="A80" s="85" t="s">
        <v>60</v>
      </c>
      <c r="B80" s="85" t="s">
        <v>70</v>
      </c>
      <c r="C80" s="80" t="s">
        <v>143</v>
      </c>
      <c r="D80" s="80" t="s">
        <v>169</v>
      </c>
      <c r="E80" s="80" t="s">
        <v>171</v>
      </c>
    </row>
    <row r="81" spans="1:5" x14ac:dyDescent="0.25">
      <c r="A81" s="85" t="s">
        <v>60</v>
      </c>
      <c r="B81" s="85" t="s">
        <v>71</v>
      </c>
      <c r="C81" s="80" t="s">
        <v>136</v>
      </c>
      <c r="D81" s="80" t="s">
        <v>169</v>
      </c>
      <c r="E81" s="80" t="s">
        <v>170</v>
      </c>
    </row>
    <row r="82" spans="1:5" x14ac:dyDescent="0.25">
      <c r="A82" s="85" t="s">
        <v>60</v>
      </c>
      <c r="B82" s="85" t="s">
        <v>71</v>
      </c>
      <c r="C82" s="80" t="s">
        <v>138</v>
      </c>
      <c r="D82" s="80" t="s">
        <v>172</v>
      </c>
      <c r="E82" s="80" t="s">
        <v>171</v>
      </c>
    </row>
    <row r="83" spans="1:5" x14ac:dyDescent="0.25">
      <c r="A83" s="85" t="s">
        <v>60</v>
      </c>
      <c r="B83" s="85" t="s">
        <v>71</v>
      </c>
      <c r="C83" s="80" t="s">
        <v>140</v>
      </c>
      <c r="D83" s="80" t="s">
        <v>169</v>
      </c>
      <c r="E83" s="80" t="s">
        <v>171</v>
      </c>
    </row>
    <row r="84" spans="1:5" x14ac:dyDescent="0.25">
      <c r="A84" s="85" t="s">
        <v>60</v>
      </c>
      <c r="B84" s="85" t="s">
        <v>71</v>
      </c>
      <c r="C84" s="80" t="s">
        <v>141</v>
      </c>
      <c r="D84" s="80" t="s">
        <v>169</v>
      </c>
      <c r="E84" s="80" t="s">
        <v>171</v>
      </c>
    </row>
    <row r="85" spans="1:5" x14ac:dyDescent="0.25">
      <c r="A85" s="86" t="s">
        <v>73</v>
      </c>
      <c r="B85" s="86" t="s">
        <v>86</v>
      </c>
      <c r="C85" s="80" t="s">
        <v>138</v>
      </c>
      <c r="D85" s="80" t="s">
        <v>172</v>
      </c>
      <c r="E85" s="80" t="s">
        <v>171</v>
      </c>
    </row>
    <row r="86" spans="1:5" x14ac:dyDescent="0.25">
      <c r="A86" s="86" t="s">
        <v>73</v>
      </c>
      <c r="B86" s="86" t="s">
        <v>88</v>
      </c>
      <c r="C86" s="80" t="s">
        <v>138</v>
      </c>
      <c r="D86" s="80" t="s">
        <v>172</v>
      </c>
      <c r="E86" s="80" t="s">
        <v>171</v>
      </c>
    </row>
    <row r="87" spans="1:5" x14ac:dyDescent="0.25">
      <c r="A87" s="86" t="s">
        <v>73</v>
      </c>
      <c r="B87" s="86" t="s">
        <v>90</v>
      </c>
      <c r="C87" s="80" t="s">
        <v>136</v>
      </c>
      <c r="D87" s="80" t="s">
        <v>169</v>
      </c>
      <c r="E87" s="80" t="s">
        <v>170</v>
      </c>
    </row>
    <row r="88" spans="1:5" x14ac:dyDescent="0.25">
      <c r="A88" s="86" t="s">
        <v>73</v>
      </c>
      <c r="B88" s="86" t="s">
        <v>90</v>
      </c>
      <c r="C88" s="80" t="s">
        <v>138</v>
      </c>
      <c r="D88" s="80" t="s">
        <v>172</v>
      </c>
      <c r="E88" s="80" t="s">
        <v>171</v>
      </c>
    </row>
    <row r="89" spans="1:5" x14ac:dyDescent="0.25">
      <c r="A89" s="86" t="s">
        <v>73</v>
      </c>
      <c r="B89" s="86" t="s">
        <v>92</v>
      </c>
      <c r="C89" s="80" t="s">
        <v>138</v>
      </c>
      <c r="D89" s="80" t="s">
        <v>172</v>
      </c>
      <c r="E89" s="80" t="s">
        <v>171</v>
      </c>
    </row>
    <row r="90" spans="1:5" x14ac:dyDescent="0.25">
      <c r="A90" s="86" t="s">
        <v>73</v>
      </c>
      <c r="B90" s="86" t="s">
        <v>94</v>
      </c>
      <c r="C90" s="80" t="s">
        <v>140</v>
      </c>
      <c r="D90" s="80" t="s">
        <v>169</v>
      </c>
      <c r="E90" s="80" t="s">
        <v>171</v>
      </c>
    </row>
    <row r="91" spans="1:5" x14ac:dyDescent="0.25">
      <c r="A91" s="86" t="s">
        <v>73</v>
      </c>
      <c r="B91" s="86" t="s">
        <v>96</v>
      </c>
      <c r="C91" s="80" t="s">
        <v>136</v>
      </c>
      <c r="D91" s="80" t="s">
        <v>169</v>
      </c>
      <c r="E91" s="80" t="s">
        <v>170</v>
      </c>
    </row>
    <row r="92" spans="1:5" x14ac:dyDescent="0.25">
      <c r="A92" s="86" t="s">
        <v>73</v>
      </c>
      <c r="B92" s="86" t="s">
        <v>96</v>
      </c>
      <c r="C92" s="80" t="s">
        <v>138</v>
      </c>
      <c r="D92" s="80" t="s">
        <v>172</v>
      </c>
      <c r="E92" s="80" t="s">
        <v>171</v>
      </c>
    </row>
    <row r="93" spans="1:5" x14ac:dyDescent="0.25">
      <c r="A93" s="86" t="s">
        <v>73</v>
      </c>
      <c r="B93" s="86" t="s">
        <v>96</v>
      </c>
      <c r="C93" s="80" t="s">
        <v>140</v>
      </c>
      <c r="D93" s="80" t="s">
        <v>169</v>
      </c>
      <c r="E93" s="80" t="s">
        <v>171</v>
      </c>
    </row>
    <row r="94" spans="1:5" x14ac:dyDescent="0.25">
      <c r="A94" s="86" t="s">
        <v>73</v>
      </c>
      <c r="B94" s="86" t="s">
        <v>96</v>
      </c>
      <c r="C94" s="80" t="s">
        <v>143</v>
      </c>
      <c r="D94" s="80" t="s">
        <v>169</v>
      </c>
      <c r="E94" s="80" t="s">
        <v>171</v>
      </c>
    </row>
    <row r="95" spans="1:5" x14ac:dyDescent="0.25">
      <c r="A95" s="86" t="s">
        <v>73</v>
      </c>
      <c r="B95" s="86" t="s">
        <v>98</v>
      </c>
      <c r="C95" s="80" t="s">
        <v>136</v>
      </c>
      <c r="D95" s="80" t="s">
        <v>169</v>
      </c>
      <c r="E95" s="80" t="s">
        <v>170</v>
      </c>
    </row>
    <row r="96" spans="1:5" x14ac:dyDescent="0.25">
      <c r="A96" s="86" t="s">
        <v>73</v>
      </c>
      <c r="B96" s="86" t="s">
        <v>98</v>
      </c>
      <c r="C96" s="80" t="s">
        <v>138</v>
      </c>
      <c r="D96" s="80" t="s">
        <v>172</v>
      </c>
      <c r="E96" s="80" t="s">
        <v>171</v>
      </c>
    </row>
    <row r="97" spans="1:5" x14ac:dyDescent="0.25">
      <c r="A97" s="86" t="s">
        <v>73</v>
      </c>
      <c r="B97" s="86" t="s">
        <v>98</v>
      </c>
      <c r="C97" s="80" t="s">
        <v>141</v>
      </c>
      <c r="D97" s="80" t="s">
        <v>169</v>
      </c>
      <c r="E97" s="80" t="s">
        <v>171</v>
      </c>
    </row>
    <row r="98" spans="1:5" x14ac:dyDescent="0.25">
      <c r="A98" s="86" t="s">
        <v>73</v>
      </c>
      <c r="B98" s="86" t="s">
        <v>98</v>
      </c>
      <c r="C98" s="80" t="s">
        <v>143</v>
      </c>
      <c r="D98" s="80" t="s">
        <v>169</v>
      </c>
      <c r="E98" s="80" t="s">
        <v>171</v>
      </c>
    </row>
    <row r="99" spans="1:5" x14ac:dyDescent="0.25">
      <c r="A99" s="86" t="s">
        <v>73</v>
      </c>
      <c r="B99" s="86" t="s">
        <v>100</v>
      </c>
      <c r="C99" s="80" t="s">
        <v>139</v>
      </c>
      <c r="D99" s="80" t="s">
        <v>169</v>
      </c>
      <c r="E99" s="80" t="s">
        <v>171</v>
      </c>
    </row>
    <row r="100" spans="1:5" x14ac:dyDescent="0.25">
      <c r="A100" s="87" t="s">
        <v>102</v>
      </c>
      <c r="B100" s="87" t="s">
        <v>105</v>
      </c>
      <c r="C100" s="80" t="s">
        <v>138</v>
      </c>
      <c r="D100" s="80" t="s">
        <v>172</v>
      </c>
      <c r="E100" s="80" t="s">
        <v>171</v>
      </c>
    </row>
    <row r="101" spans="1:5" x14ac:dyDescent="0.25">
      <c r="A101" s="87" t="s">
        <v>102</v>
      </c>
      <c r="B101" s="87" t="s">
        <v>107</v>
      </c>
      <c r="C101" s="80" t="s">
        <v>138</v>
      </c>
      <c r="D101" s="80" t="s">
        <v>172</v>
      </c>
      <c r="E101" s="80" t="s">
        <v>171</v>
      </c>
    </row>
    <row r="102" spans="1:5" x14ac:dyDescent="0.25">
      <c r="A102" s="87" t="s">
        <v>102</v>
      </c>
      <c r="B102" s="87" t="s">
        <v>109</v>
      </c>
      <c r="C102" s="80" t="s">
        <v>138</v>
      </c>
      <c r="D102" s="80" t="s">
        <v>172</v>
      </c>
      <c r="E102" s="80" t="s">
        <v>171</v>
      </c>
    </row>
    <row r="103" spans="1:5" x14ac:dyDescent="0.25">
      <c r="A103" s="87" t="s">
        <v>102</v>
      </c>
      <c r="B103" s="87" t="s">
        <v>113</v>
      </c>
      <c r="C103" s="80" t="s">
        <v>138</v>
      </c>
      <c r="D103" s="80" t="s">
        <v>172</v>
      </c>
      <c r="E103" s="80" t="s">
        <v>171</v>
      </c>
    </row>
    <row r="104" spans="1:5" x14ac:dyDescent="0.25">
      <c r="A104" s="87" t="s">
        <v>102</v>
      </c>
      <c r="B104" s="87" t="s">
        <v>115</v>
      </c>
      <c r="C104" s="80" t="s">
        <v>136</v>
      </c>
      <c r="D104" s="80" t="s">
        <v>169</v>
      </c>
      <c r="E104" s="80" t="s">
        <v>170</v>
      </c>
    </row>
    <row r="105" spans="1:5" x14ac:dyDescent="0.25">
      <c r="A105" s="87" t="s">
        <v>102</v>
      </c>
      <c r="B105" s="87" t="s">
        <v>115</v>
      </c>
      <c r="C105" s="80" t="s">
        <v>138</v>
      </c>
      <c r="D105" s="80" t="s">
        <v>172</v>
      </c>
      <c r="E105" s="80" t="s">
        <v>171</v>
      </c>
    </row>
    <row r="106" spans="1:5" x14ac:dyDescent="0.25">
      <c r="A106" s="87" t="s">
        <v>102</v>
      </c>
      <c r="B106" s="87" t="s">
        <v>115</v>
      </c>
      <c r="C106" s="80" t="s">
        <v>139</v>
      </c>
      <c r="D106" s="80" t="s">
        <v>169</v>
      </c>
      <c r="E106" s="80" t="s">
        <v>171</v>
      </c>
    </row>
    <row r="107" spans="1:5" x14ac:dyDescent="0.25">
      <c r="A107" s="87" t="s">
        <v>102</v>
      </c>
      <c r="B107" s="87" t="s">
        <v>115</v>
      </c>
      <c r="C107" s="80" t="s">
        <v>141</v>
      </c>
      <c r="D107" s="80" t="s">
        <v>169</v>
      </c>
      <c r="E107" s="80" t="s">
        <v>171</v>
      </c>
    </row>
    <row r="108" spans="1:5" x14ac:dyDescent="0.25">
      <c r="A108" s="87" t="s">
        <v>102</v>
      </c>
      <c r="B108" s="87" t="s">
        <v>115</v>
      </c>
      <c r="C108" s="80" t="s">
        <v>142</v>
      </c>
      <c r="D108" s="80" t="s">
        <v>172</v>
      </c>
      <c r="E108" s="80" t="s">
        <v>171</v>
      </c>
    </row>
    <row r="109" spans="1:5" x14ac:dyDescent="0.25">
      <c r="A109" s="87" t="s">
        <v>102</v>
      </c>
      <c r="B109" s="87" t="s">
        <v>115</v>
      </c>
      <c r="C109" s="80" t="s">
        <v>143</v>
      </c>
      <c r="D109" s="80" t="s">
        <v>169</v>
      </c>
      <c r="E109" s="80" t="s">
        <v>171</v>
      </c>
    </row>
    <row r="110" spans="1:5" x14ac:dyDescent="0.25">
      <c r="A110" s="87" t="s">
        <v>102</v>
      </c>
      <c r="B110" s="87" t="s">
        <v>115</v>
      </c>
      <c r="C110" s="80" t="s">
        <v>145</v>
      </c>
      <c r="D110" s="80" t="s">
        <v>169</v>
      </c>
      <c r="E110" s="80" t="s">
        <v>171</v>
      </c>
    </row>
    <row r="111" spans="1:5" x14ac:dyDescent="0.25">
      <c r="A111" s="87" t="s">
        <v>102</v>
      </c>
      <c r="B111" s="87" t="s">
        <v>117</v>
      </c>
      <c r="C111" s="80" t="s">
        <v>136</v>
      </c>
      <c r="D111" s="80" t="s">
        <v>169</v>
      </c>
      <c r="E111" s="80" t="s">
        <v>170</v>
      </c>
    </row>
    <row r="112" spans="1:5" x14ac:dyDescent="0.25">
      <c r="A112" s="87" t="s">
        <v>102</v>
      </c>
      <c r="B112" s="87" t="s">
        <v>117</v>
      </c>
      <c r="C112" s="80" t="s">
        <v>138</v>
      </c>
      <c r="D112" s="80" t="s">
        <v>172</v>
      </c>
      <c r="E112" s="80" t="s">
        <v>171</v>
      </c>
    </row>
    <row r="113" spans="1:5" x14ac:dyDescent="0.25">
      <c r="A113" s="87" t="s">
        <v>102</v>
      </c>
      <c r="B113" s="87" t="s">
        <v>117</v>
      </c>
      <c r="C113" s="80" t="s">
        <v>139</v>
      </c>
      <c r="D113" s="80" t="s">
        <v>169</v>
      </c>
      <c r="E113" s="80" t="s">
        <v>171</v>
      </c>
    </row>
    <row r="114" spans="1:5" x14ac:dyDescent="0.25">
      <c r="A114" s="87" t="s">
        <v>102</v>
      </c>
      <c r="B114" s="87" t="s">
        <v>117</v>
      </c>
      <c r="C114" s="80" t="s">
        <v>143</v>
      </c>
      <c r="D114" s="80" t="s">
        <v>169</v>
      </c>
      <c r="E114" s="80" t="s">
        <v>171</v>
      </c>
    </row>
    <row r="115" spans="1:5" x14ac:dyDescent="0.25">
      <c r="A115" s="87" t="s">
        <v>102</v>
      </c>
      <c r="B115" s="87" t="s">
        <v>119</v>
      </c>
      <c r="C115" s="80" t="s">
        <v>136</v>
      </c>
      <c r="D115" s="80" t="s">
        <v>169</v>
      </c>
      <c r="E115" s="80" t="s">
        <v>170</v>
      </c>
    </row>
    <row r="116" spans="1:5" x14ac:dyDescent="0.25">
      <c r="A116" s="87" t="s">
        <v>102</v>
      </c>
      <c r="B116" s="87" t="s">
        <v>119</v>
      </c>
      <c r="C116" s="80" t="s">
        <v>138</v>
      </c>
      <c r="D116" s="80" t="s">
        <v>172</v>
      </c>
      <c r="E116" s="80" t="s">
        <v>171</v>
      </c>
    </row>
    <row r="117" spans="1:5" x14ac:dyDescent="0.25">
      <c r="A117" s="87" t="s">
        <v>102</v>
      </c>
      <c r="B117" s="87" t="s">
        <v>119</v>
      </c>
      <c r="C117" s="80" t="s">
        <v>142</v>
      </c>
      <c r="D117" s="80" t="s">
        <v>172</v>
      </c>
      <c r="E117" s="80" t="s">
        <v>171</v>
      </c>
    </row>
    <row r="118" spans="1:5" x14ac:dyDescent="0.25">
      <c r="A118" s="87" t="s">
        <v>102</v>
      </c>
      <c r="B118" s="87" t="s">
        <v>123</v>
      </c>
      <c r="C118" s="80" t="s">
        <v>139</v>
      </c>
      <c r="D118" s="80" t="s">
        <v>169</v>
      </c>
      <c r="E118" s="80" t="s">
        <v>171</v>
      </c>
    </row>
    <row r="119" spans="1:5" x14ac:dyDescent="0.25">
      <c r="A119" s="88" t="s">
        <v>127</v>
      </c>
      <c r="B119" s="88" t="s">
        <v>128</v>
      </c>
      <c r="C119" s="80" t="s">
        <v>136</v>
      </c>
      <c r="D119" s="80" t="s">
        <v>169</v>
      </c>
      <c r="E119" s="80" t="s">
        <v>170</v>
      </c>
    </row>
    <row r="120" spans="1:5" x14ac:dyDescent="0.25">
      <c r="A120" s="88" t="s">
        <v>127</v>
      </c>
      <c r="B120" s="88" t="s">
        <v>128</v>
      </c>
      <c r="C120" s="80" t="s">
        <v>138</v>
      </c>
      <c r="D120" s="80" t="s">
        <v>172</v>
      </c>
      <c r="E120" s="80" t="s">
        <v>171</v>
      </c>
    </row>
    <row r="121" spans="1:5" x14ac:dyDescent="0.25">
      <c r="A121" s="88" t="s">
        <v>127</v>
      </c>
      <c r="B121" s="88" t="s">
        <v>128</v>
      </c>
      <c r="C121" s="80" t="s">
        <v>139</v>
      </c>
      <c r="D121" s="80" t="s">
        <v>169</v>
      </c>
      <c r="E121" s="80" t="s">
        <v>171</v>
      </c>
    </row>
    <row r="122" spans="1:5" x14ac:dyDescent="0.25">
      <c r="A122" s="88" t="s">
        <v>127</v>
      </c>
      <c r="B122" s="88" t="s">
        <v>128</v>
      </c>
      <c r="C122" s="80" t="s">
        <v>141</v>
      </c>
      <c r="D122" s="80" t="s">
        <v>169</v>
      </c>
      <c r="E122" s="80" t="s">
        <v>171</v>
      </c>
    </row>
    <row r="123" spans="1:5" x14ac:dyDescent="0.25">
      <c r="A123" s="88" t="s">
        <v>127</v>
      </c>
      <c r="B123" s="88" t="s">
        <v>128</v>
      </c>
      <c r="C123" s="80" t="s">
        <v>143</v>
      </c>
      <c r="D123" s="80" t="s">
        <v>169</v>
      </c>
      <c r="E123" s="80" t="s">
        <v>171</v>
      </c>
    </row>
    <row r="124" spans="1:5" x14ac:dyDescent="0.25">
      <c r="A124" s="88" t="s">
        <v>127</v>
      </c>
      <c r="B124" s="88" t="s">
        <v>130</v>
      </c>
      <c r="C124" s="80" t="s">
        <v>139</v>
      </c>
      <c r="D124" s="80" t="s">
        <v>169</v>
      </c>
      <c r="E124" s="80" t="s">
        <v>171</v>
      </c>
    </row>
  </sheetData>
  <autoFilter ref="A1:E124" xr:uid="{12E99E87-A4E5-4DDA-A153-ADDF3A5F535F}"/>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5"/>
  <sheetViews>
    <sheetView topLeftCell="A557" workbookViewId="0">
      <selection activeCell="C2" sqref="C2:C575"/>
    </sheetView>
  </sheetViews>
  <sheetFormatPr baseColWidth="10" defaultColWidth="11.42578125" defaultRowHeight="15" x14ac:dyDescent="0.25"/>
  <cols>
    <col min="1" max="6" width="25.7109375" customWidth="1"/>
    <col min="7" max="7" width="60.7109375" customWidth="1"/>
  </cols>
  <sheetData>
    <row r="1" spans="1:7" x14ac:dyDescent="0.25">
      <c r="A1" s="1" t="s">
        <v>135</v>
      </c>
      <c r="B1" s="1" t="s">
        <v>173</v>
      </c>
      <c r="C1" s="1" t="s">
        <v>174</v>
      </c>
      <c r="D1" s="1" t="s">
        <v>175</v>
      </c>
      <c r="E1" s="1" t="s">
        <v>176</v>
      </c>
      <c r="F1" s="1" t="s">
        <v>177</v>
      </c>
      <c r="G1" s="1" t="s">
        <v>178</v>
      </c>
    </row>
    <row r="2" spans="1:7" x14ac:dyDescent="0.25">
      <c r="A2" s="3" t="s">
        <v>8</v>
      </c>
      <c r="B2" s="3" t="s">
        <v>179</v>
      </c>
      <c r="C2" s="2" t="s">
        <v>136</v>
      </c>
      <c r="D2" s="2"/>
      <c r="E2" s="2"/>
      <c r="F2" s="2"/>
      <c r="G2" s="2" t="s">
        <v>136</v>
      </c>
    </row>
    <row r="3" spans="1:7" x14ac:dyDescent="0.25">
      <c r="A3" s="3" t="s">
        <v>8</v>
      </c>
      <c r="B3" s="3" t="s">
        <v>180</v>
      </c>
      <c r="C3" s="2" t="s">
        <v>139</v>
      </c>
      <c r="D3" s="2"/>
      <c r="E3" s="2"/>
      <c r="F3" s="2"/>
      <c r="G3" s="2" t="s">
        <v>139</v>
      </c>
    </row>
    <row r="4" spans="1:7" x14ac:dyDescent="0.25">
      <c r="A4" s="3" t="s">
        <v>8</v>
      </c>
      <c r="B4" s="3" t="s">
        <v>181</v>
      </c>
      <c r="C4" s="2" t="s">
        <v>141</v>
      </c>
      <c r="D4" s="2"/>
      <c r="E4" s="2"/>
      <c r="F4" s="2"/>
      <c r="G4" s="2" t="s">
        <v>141</v>
      </c>
    </row>
    <row r="5" spans="1:7" x14ac:dyDescent="0.25">
      <c r="A5" s="3" t="s">
        <v>8</v>
      </c>
      <c r="B5" s="3" t="s">
        <v>182</v>
      </c>
      <c r="C5" s="2" t="s">
        <v>143</v>
      </c>
      <c r="D5" s="2"/>
      <c r="E5" s="2"/>
      <c r="F5" s="2"/>
      <c r="G5" s="2" t="s">
        <v>143</v>
      </c>
    </row>
    <row r="6" spans="1:7" x14ac:dyDescent="0.25">
      <c r="A6" s="3" t="s">
        <v>8</v>
      </c>
      <c r="B6" s="3" t="s">
        <v>183</v>
      </c>
      <c r="C6" s="2" t="s">
        <v>144</v>
      </c>
      <c r="D6" s="2"/>
      <c r="E6" s="2"/>
      <c r="F6" s="2"/>
      <c r="G6" s="2" t="s">
        <v>144</v>
      </c>
    </row>
    <row r="7" spans="1:7" x14ac:dyDescent="0.25">
      <c r="A7" s="3" t="s">
        <v>8</v>
      </c>
      <c r="B7" s="3" t="s">
        <v>184</v>
      </c>
      <c r="C7" s="2" t="s">
        <v>136</v>
      </c>
      <c r="D7" s="2" t="s">
        <v>139</v>
      </c>
      <c r="E7" s="2"/>
      <c r="F7" s="2"/>
      <c r="G7" s="2" t="s">
        <v>185</v>
      </c>
    </row>
    <row r="8" spans="1:7" x14ac:dyDescent="0.25">
      <c r="A8" s="3" t="s">
        <v>8</v>
      </c>
      <c r="B8" s="3" t="s">
        <v>186</v>
      </c>
      <c r="C8" s="2" t="s">
        <v>136</v>
      </c>
      <c r="D8" s="2" t="s">
        <v>141</v>
      </c>
      <c r="E8" s="2"/>
      <c r="F8" s="2"/>
      <c r="G8" s="2" t="s">
        <v>187</v>
      </c>
    </row>
    <row r="9" spans="1:7" x14ac:dyDescent="0.25">
      <c r="A9" s="3" t="s">
        <v>8</v>
      </c>
      <c r="B9" s="3" t="s">
        <v>188</v>
      </c>
      <c r="C9" s="2" t="s">
        <v>136</v>
      </c>
      <c r="D9" s="2" t="s">
        <v>143</v>
      </c>
      <c r="E9" s="2"/>
      <c r="F9" s="2"/>
      <c r="G9" s="2" t="s">
        <v>189</v>
      </c>
    </row>
    <row r="10" spans="1:7" x14ac:dyDescent="0.25">
      <c r="A10" s="3" t="s">
        <v>8</v>
      </c>
      <c r="B10" s="3" t="s">
        <v>190</v>
      </c>
      <c r="C10" s="2" t="s">
        <v>136</v>
      </c>
      <c r="D10" s="2" t="s">
        <v>144</v>
      </c>
      <c r="E10" s="2"/>
      <c r="F10" s="2"/>
      <c r="G10" s="2" t="s">
        <v>191</v>
      </c>
    </row>
    <row r="11" spans="1:7" x14ac:dyDescent="0.25">
      <c r="A11" s="3" t="s">
        <v>8</v>
      </c>
      <c r="B11" s="3" t="s">
        <v>192</v>
      </c>
      <c r="C11" s="2" t="s">
        <v>139</v>
      </c>
      <c r="D11" s="2" t="s">
        <v>141</v>
      </c>
      <c r="E11" s="2"/>
      <c r="F11" s="2"/>
      <c r="G11" s="2" t="s">
        <v>193</v>
      </c>
    </row>
    <row r="12" spans="1:7" x14ac:dyDescent="0.25">
      <c r="A12" s="3" t="s">
        <v>8</v>
      </c>
      <c r="B12" s="3" t="s">
        <v>194</v>
      </c>
      <c r="C12" s="2" t="s">
        <v>139</v>
      </c>
      <c r="D12" s="2" t="s">
        <v>143</v>
      </c>
      <c r="E12" s="2"/>
      <c r="F12" s="2"/>
      <c r="G12" s="2" t="s">
        <v>195</v>
      </c>
    </row>
    <row r="13" spans="1:7" x14ac:dyDescent="0.25">
      <c r="A13" s="3" t="s">
        <v>8</v>
      </c>
      <c r="B13" s="3" t="s">
        <v>196</v>
      </c>
      <c r="C13" s="2" t="s">
        <v>139</v>
      </c>
      <c r="D13" s="2" t="s">
        <v>144</v>
      </c>
      <c r="E13" s="2"/>
      <c r="F13" s="2"/>
      <c r="G13" s="2" t="s">
        <v>197</v>
      </c>
    </row>
    <row r="14" spans="1:7" x14ac:dyDescent="0.25">
      <c r="A14" s="3" t="s">
        <v>8</v>
      </c>
      <c r="B14" s="3" t="s">
        <v>198</v>
      </c>
      <c r="C14" s="2" t="s">
        <v>141</v>
      </c>
      <c r="D14" s="2" t="s">
        <v>143</v>
      </c>
      <c r="E14" s="2"/>
      <c r="F14" s="2"/>
      <c r="G14" s="2" t="s">
        <v>199</v>
      </c>
    </row>
    <row r="15" spans="1:7" x14ac:dyDescent="0.25">
      <c r="A15" s="3" t="s">
        <v>8</v>
      </c>
      <c r="B15" s="3" t="s">
        <v>200</v>
      </c>
      <c r="C15" s="2" t="s">
        <v>141</v>
      </c>
      <c r="D15" s="2" t="s">
        <v>144</v>
      </c>
      <c r="E15" s="2"/>
      <c r="F15" s="2"/>
      <c r="G15" s="2" t="s">
        <v>201</v>
      </c>
    </row>
    <row r="16" spans="1:7" x14ac:dyDescent="0.25">
      <c r="A16" s="3" t="s">
        <v>8</v>
      </c>
      <c r="B16" s="3" t="s">
        <v>202</v>
      </c>
      <c r="C16" s="2" t="s">
        <v>143</v>
      </c>
      <c r="D16" s="2" t="s">
        <v>144</v>
      </c>
      <c r="E16" s="2"/>
      <c r="F16" s="2"/>
      <c r="G16" s="2" t="s">
        <v>203</v>
      </c>
    </row>
    <row r="17" spans="1:7" x14ac:dyDescent="0.25">
      <c r="A17" s="3" t="s">
        <v>8</v>
      </c>
      <c r="B17" s="3" t="s">
        <v>204</v>
      </c>
      <c r="C17" s="2" t="s">
        <v>136</v>
      </c>
      <c r="D17" s="2" t="s">
        <v>139</v>
      </c>
      <c r="E17" s="2" t="s">
        <v>141</v>
      </c>
      <c r="F17" s="2"/>
      <c r="G17" s="2" t="s">
        <v>205</v>
      </c>
    </row>
    <row r="18" spans="1:7" x14ac:dyDescent="0.25">
      <c r="A18" s="3" t="s">
        <v>8</v>
      </c>
      <c r="B18" s="3" t="s">
        <v>206</v>
      </c>
      <c r="C18" s="2" t="s">
        <v>136</v>
      </c>
      <c r="D18" s="2" t="s">
        <v>139</v>
      </c>
      <c r="E18" s="2" t="s">
        <v>143</v>
      </c>
      <c r="F18" s="2"/>
      <c r="G18" s="2" t="s">
        <v>207</v>
      </c>
    </row>
    <row r="19" spans="1:7" x14ac:dyDescent="0.25">
      <c r="A19" s="3" t="s">
        <v>8</v>
      </c>
      <c r="B19" s="3" t="s">
        <v>208</v>
      </c>
      <c r="C19" s="2" t="s">
        <v>136</v>
      </c>
      <c r="D19" s="2" t="s">
        <v>139</v>
      </c>
      <c r="E19" s="2" t="s">
        <v>144</v>
      </c>
      <c r="F19" s="2"/>
      <c r="G19" s="2" t="s">
        <v>209</v>
      </c>
    </row>
    <row r="20" spans="1:7" x14ac:dyDescent="0.25">
      <c r="A20" s="3" t="s">
        <v>8</v>
      </c>
      <c r="B20" s="3" t="s">
        <v>210</v>
      </c>
      <c r="C20" s="2" t="s">
        <v>136</v>
      </c>
      <c r="D20" s="2" t="s">
        <v>141</v>
      </c>
      <c r="E20" s="2" t="s">
        <v>143</v>
      </c>
      <c r="F20" s="2"/>
      <c r="G20" s="2" t="s">
        <v>211</v>
      </c>
    </row>
    <row r="21" spans="1:7" x14ac:dyDescent="0.25">
      <c r="A21" s="3" t="s">
        <v>8</v>
      </c>
      <c r="B21" s="3" t="s">
        <v>212</v>
      </c>
      <c r="C21" s="2" t="s">
        <v>136</v>
      </c>
      <c r="D21" s="2" t="s">
        <v>141</v>
      </c>
      <c r="E21" s="2" t="s">
        <v>144</v>
      </c>
      <c r="F21" s="2"/>
      <c r="G21" s="2" t="s">
        <v>213</v>
      </c>
    </row>
    <row r="22" spans="1:7" x14ac:dyDescent="0.25">
      <c r="A22" s="3" t="s">
        <v>8</v>
      </c>
      <c r="B22" s="3" t="s">
        <v>214</v>
      </c>
      <c r="C22" s="2" t="s">
        <v>136</v>
      </c>
      <c r="D22" s="2" t="s">
        <v>143</v>
      </c>
      <c r="E22" s="2" t="s">
        <v>144</v>
      </c>
      <c r="F22" s="2"/>
      <c r="G22" s="2" t="s">
        <v>215</v>
      </c>
    </row>
    <row r="23" spans="1:7" x14ac:dyDescent="0.25">
      <c r="A23" s="3" t="s">
        <v>8</v>
      </c>
      <c r="B23" s="3" t="s">
        <v>216</v>
      </c>
      <c r="C23" s="2" t="s">
        <v>139</v>
      </c>
      <c r="D23" s="2" t="s">
        <v>141</v>
      </c>
      <c r="E23" s="2" t="s">
        <v>143</v>
      </c>
      <c r="F23" s="2"/>
      <c r="G23" s="2" t="s">
        <v>217</v>
      </c>
    </row>
    <row r="24" spans="1:7" x14ac:dyDescent="0.25">
      <c r="A24" s="3" t="s">
        <v>8</v>
      </c>
      <c r="B24" s="3" t="s">
        <v>218</v>
      </c>
      <c r="C24" s="2" t="s">
        <v>139</v>
      </c>
      <c r="D24" s="2" t="s">
        <v>141</v>
      </c>
      <c r="E24" s="2" t="s">
        <v>144</v>
      </c>
      <c r="F24" s="2"/>
      <c r="G24" s="2" t="s">
        <v>219</v>
      </c>
    </row>
    <row r="25" spans="1:7" x14ac:dyDescent="0.25">
      <c r="A25" s="3" t="s">
        <v>8</v>
      </c>
      <c r="B25" s="3" t="s">
        <v>220</v>
      </c>
      <c r="C25" s="2" t="s">
        <v>139</v>
      </c>
      <c r="D25" s="2" t="s">
        <v>143</v>
      </c>
      <c r="E25" s="2" t="s">
        <v>144</v>
      </c>
      <c r="F25" s="2"/>
      <c r="G25" s="2" t="s">
        <v>221</v>
      </c>
    </row>
    <row r="26" spans="1:7" x14ac:dyDescent="0.25">
      <c r="A26" s="3" t="s">
        <v>8</v>
      </c>
      <c r="B26" s="3" t="s">
        <v>222</v>
      </c>
      <c r="C26" s="2" t="s">
        <v>141</v>
      </c>
      <c r="D26" s="2" t="s">
        <v>143</v>
      </c>
      <c r="E26" s="2" t="s">
        <v>144</v>
      </c>
      <c r="F26" s="2"/>
      <c r="G26" s="2" t="s">
        <v>223</v>
      </c>
    </row>
    <row r="27" spans="1:7" x14ac:dyDescent="0.25">
      <c r="A27" s="3" t="s">
        <v>8</v>
      </c>
      <c r="B27" s="3" t="s">
        <v>224</v>
      </c>
      <c r="C27" s="2" t="s">
        <v>136</v>
      </c>
      <c r="D27" s="2" t="s">
        <v>139</v>
      </c>
      <c r="E27" s="2" t="s">
        <v>141</v>
      </c>
      <c r="F27" s="2" t="s">
        <v>143</v>
      </c>
      <c r="G27" s="2" t="s">
        <v>225</v>
      </c>
    </row>
    <row r="28" spans="1:7" x14ac:dyDescent="0.25">
      <c r="A28" s="3" t="s">
        <v>8</v>
      </c>
      <c r="B28" s="3" t="s">
        <v>226</v>
      </c>
      <c r="C28" s="2" t="s">
        <v>136</v>
      </c>
      <c r="D28" s="2" t="s">
        <v>139</v>
      </c>
      <c r="E28" s="2" t="s">
        <v>141</v>
      </c>
      <c r="F28" s="2" t="s">
        <v>144</v>
      </c>
      <c r="G28" s="2" t="s">
        <v>227</v>
      </c>
    </row>
    <row r="29" spans="1:7" x14ac:dyDescent="0.25">
      <c r="A29" s="3" t="s">
        <v>8</v>
      </c>
      <c r="B29" s="3" t="s">
        <v>228</v>
      </c>
      <c r="C29" s="2" t="s">
        <v>136</v>
      </c>
      <c r="D29" s="2" t="s">
        <v>139</v>
      </c>
      <c r="E29" s="2" t="s">
        <v>143</v>
      </c>
      <c r="F29" s="2" t="s">
        <v>144</v>
      </c>
      <c r="G29" s="2" t="s">
        <v>229</v>
      </c>
    </row>
    <row r="30" spans="1:7" x14ac:dyDescent="0.25">
      <c r="A30" s="3" t="s">
        <v>8</v>
      </c>
      <c r="B30" s="3" t="s">
        <v>230</v>
      </c>
      <c r="C30" s="2" t="s">
        <v>136</v>
      </c>
      <c r="D30" s="2" t="s">
        <v>141</v>
      </c>
      <c r="E30" s="2" t="s">
        <v>143</v>
      </c>
      <c r="F30" s="2" t="s">
        <v>144</v>
      </c>
      <c r="G30" s="2" t="s">
        <v>231</v>
      </c>
    </row>
    <row r="31" spans="1:7" x14ac:dyDescent="0.25">
      <c r="A31" s="3" t="s">
        <v>8</v>
      </c>
      <c r="B31" s="3" t="s">
        <v>232</v>
      </c>
      <c r="C31" s="2" t="s">
        <v>139</v>
      </c>
      <c r="D31" s="2" t="s">
        <v>141</v>
      </c>
      <c r="E31" s="2" t="s">
        <v>143</v>
      </c>
      <c r="F31" s="2" t="s">
        <v>144</v>
      </c>
      <c r="G31" s="2" t="s">
        <v>233</v>
      </c>
    </row>
    <row r="32" spans="1:7" x14ac:dyDescent="0.25">
      <c r="A32" s="4" t="s">
        <v>11</v>
      </c>
      <c r="B32" s="4" t="s">
        <v>234</v>
      </c>
      <c r="C32" s="2" t="s">
        <v>140</v>
      </c>
      <c r="D32" s="2"/>
      <c r="E32" s="2"/>
      <c r="F32" s="2"/>
      <c r="G32" s="2" t="s">
        <v>140</v>
      </c>
    </row>
    <row r="33" spans="1:7" x14ac:dyDescent="0.25">
      <c r="A33" s="4" t="s">
        <v>11</v>
      </c>
      <c r="B33" s="4" t="s">
        <v>235</v>
      </c>
      <c r="C33" s="2" t="s">
        <v>141</v>
      </c>
      <c r="D33" s="2"/>
      <c r="E33" s="2"/>
      <c r="F33" s="2"/>
      <c r="G33" s="2" t="s">
        <v>141</v>
      </c>
    </row>
    <row r="34" spans="1:7" x14ac:dyDescent="0.25">
      <c r="A34" s="4" t="s">
        <v>11</v>
      </c>
      <c r="B34" s="4" t="s">
        <v>236</v>
      </c>
      <c r="C34" s="2" t="s">
        <v>142</v>
      </c>
      <c r="D34" s="2"/>
      <c r="E34" s="2"/>
      <c r="F34" s="2"/>
      <c r="G34" s="2" t="s">
        <v>142</v>
      </c>
    </row>
    <row r="35" spans="1:7" x14ac:dyDescent="0.25">
      <c r="A35" s="4" t="s">
        <v>11</v>
      </c>
      <c r="B35" s="4" t="s">
        <v>237</v>
      </c>
      <c r="C35" s="2" t="s">
        <v>143</v>
      </c>
      <c r="D35" s="2"/>
      <c r="E35" s="2"/>
      <c r="F35" s="2"/>
      <c r="G35" s="2" t="s">
        <v>143</v>
      </c>
    </row>
    <row r="36" spans="1:7" x14ac:dyDescent="0.25">
      <c r="A36" s="4" t="s">
        <v>11</v>
      </c>
      <c r="B36" s="4" t="s">
        <v>238</v>
      </c>
      <c r="C36" s="2" t="s">
        <v>144</v>
      </c>
      <c r="D36" s="2"/>
      <c r="E36" s="2"/>
      <c r="F36" s="2"/>
      <c r="G36" s="2" t="s">
        <v>144</v>
      </c>
    </row>
    <row r="37" spans="1:7" x14ac:dyDescent="0.25">
      <c r="A37" s="4" t="s">
        <v>11</v>
      </c>
      <c r="B37" s="4" t="s">
        <v>239</v>
      </c>
      <c r="C37" s="2" t="s">
        <v>145</v>
      </c>
      <c r="D37" s="2"/>
      <c r="E37" s="2"/>
      <c r="F37" s="2"/>
      <c r="G37" s="2" t="s">
        <v>145</v>
      </c>
    </row>
    <row r="38" spans="1:7" x14ac:dyDescent="0.25">
      <c r="A38" s="4" t="s">
        <v>11</v>
      </c>
      <c r="B38" s="4" t="s">
        <v>240</v>
      </c>
      <c r="C38" s="2" t="s">
        <v>140</v>
      </c>
      <c r="D38" s="2" t="s">
        <v>141</v>
      </c>
      <c r="E38" s="2"/>
      <c r="F38" s="2"/>
      <c r="G38" s="2" t="s">
        <v>241</v>
      </c>
    </row>
    <row r="39" spans="1:7" x14ac:dyDescent="0.25">
      <c r="A39" s="4" t="s">
        <v>11</v>
      </c>
      <c r="B39" s="4" t="s">
        <v>242</v>
      </c>
      <c r="C39" s="2" t="s">
        <v>140</v>
      </c>
      <c r="D39" s="2" t="s">
        <v>142</v>
      </c>
      <c r="E39" s="2"/>
      <c r="F39" s="2"/>
      <c r="G39" s="2" t="s">
        <v>243</v>
      </c>
    </row>
    <row r="40" spans="1:7" x14ac:dyDescent="0.25">
      <c r="A40" s="4" t="s">
        <v>11</v>
      </c>
      <c r="B40" s="4" t="s">
        <v>244</v>
      </c>
      <c r="C40" s="2" t="s">
        <v>140</v>
      </c>
      <c r="D40" s="2" t="s">
        <v>143</v>
      </c>
      <c r="E40" s="2"/>
      <c r="F40" s="2"/>
      <c r="G40" s="2" t="s">
        <v>245</v>
      </c>
    </row>
    <row r="41" spans="1:7" x14ac:dyDescent="0.25">
      <c r="A41" s="4" t="s">
        <v>11</v>
      </c>
      <c r="B41" s="4" t="s">
        <v>246</v>
      </c>
      <c r="C41" s="2" t="s">
        <v>140</v>
      </c>
      <c r="D41" s="2" t="s">
        <v>144</v>
      </c>
      <c r="E41" s="2"/>
      <c r="F41" s="2"/>
      <c r="G41" s="2" t="s">
        <v>247</v>
      </c>
    </row>
    <row r="42" spans="1:7" x14ac:dyDescent="0.25">
      <c r="A42" s="4" t="s">
        <v>11</v>
      </c>
      <c r="B42" s="4" t="s">
        <v>248</v>
      </c>
      <c r="C42" s="2" t="s">
        <v>140</v>
      </c>
      <c r="D42" s="2" t="s">
        <v>145</v>
      </c>
      <c r="E42" s="2"/>
      <c r="F42" s="2"/>
      <c r="G42" s="2" t="s">
        <v>249</v>
      </c>
    </row>
    <row r="43" spans="1:7" x14ac:dyDescent="0.25">
      <c r="A43" s="4" t="s">
        <v>11</v>
      </c>
      <c r="B43" s="4" t="s">
        <v>250</v>
      </c>
      <c r="C43" s="2" t="s">
        <v>141</v>
      </c>
      <c r="D43" s="2" t="s">
        <v>142</v>
      </c>
      <c r="E43" s="2"/>
      <c r="F43" s="2"/>
      <c r="G43" s="2" t="s">
        <v>251</v>
      </c>
    </row>
    <row r="44" spans="1:7" x14ac:dyDescent="0.25">
      <c r="A44" s="4" t="s">
        <v>11</v>
      </c>
      <c r="B44" s="4" t="s">
        <v>252</v>
      </c>
      <c r="C44" s="2" t="s">
        <v>141</v>
      </c>
      <c r="D44" s="2" t="s">
        <v>143</v>
      </c>
      <c r="E44" s="2"/>
      <c r="F44" s="2"/>
      <c r="G44" s="2" t="s">
        <v>199</v>
      </c>
    </row>
    <row r="45" spans="1:7" x14ac:dyDescent="0.25">
      <c r="A45" s="4" t="s">
        <v>11</v>
      </c>
      <c r="B45" s="4" t="s">
        <v>253</v>
      </c>
      <c r="C45" s="2" t="s">
        <v>141</v>
      </c>
      <c r="D45" s="2" t="s">
        <v>144</v>
      </c>
      <c r="E45" s="2"/>
      <c r="F45" s="2"/>
      <c r="G45" s="2" t="s">
        <v>201</v>
      </c>
    </row>
    <row r="46" spans="1:7" x14ac:dyDescent="0.25">
      <c r="A46" s="4" t="s">
        <v>11</v>
      </c>
      <c r="B46" s="4" t="s">
        <v>254</v>
      </c>
      <c r="C46" s="2" t="s">
        <v>141</v>
      </c>
      <c r="D46" s="2" t="s">
        <v>145</v>
      </c>
      <c r="E46" s="2"/>
      <c r="F46" s="2"/>
      <c r="G46" s="2" t="s">
        <v>255</v>
      </c>
    </row>
    <row r="47" spans="1:7" x14ac:dyDescent="0.25">
      <c r="A47" s="4" t="s">
        <v>11</v>
      </c>
      <c r="B47" s="4" t="s">
        <v>256</v>
      </c>
      <c r="C47" s="2" t="s">
        <v>142</v>
      </c>
      <c r="D47" s="2" t="s">
        <v>143</v>
      </c>
      <c r="E47" s="2"/>
      <c r="F47" s="2"/>
      <c r="G47" s="2" t="s">
        <v>257</v>
      </c>
    </row>
    <row r="48" spans="1:7" x14ac:dyDescent="0.25">
      <c r="A48" s="4" t="s">
        <v>11</v>
      </c>
      <c r="B48" s="4" t="s">
        <v>258</v>
      </c>
      <c r="C48" s="2" t="s">
        <v>142</v>
      </c>
      <c r="D48" s="2" t="s">
        <v>144</v>
      </c>
      <c r="E48" s="2"/>
      <c r="F48" s="2"/>
      <c r="G48" s="2" t="s">
        <v>259</v>
      </c>
    </row>
    <row r="49" spans="1:7" x14ac:dyDescent="0.25">
      <c r="A49" s="4" t="s">
        <v>11</v>
      </c>
      <c r="B49" s="4" t="s">
        <v>260</v>
      </c>
      <c r="C49" s="2" t="s">
        <v>142</v>
      </c>
      <c r="D49" s="2" t="s">
        <v>145</v>
      </c>
      <c r="E49" s="2"/>
      <c r="F49" s="2"/>
      <c r="G49" s="2" t="s">
        <v>261</v>
      </c>
    </row>
    <row r="50" spans="1:7" x14ac:dyDescent="0.25">
      <c r="A50" s="4" t="s">
        <v>11</v>
      </c>
      <c r="B50" s="4" t="s">
        <v>262</v>
      </c>
      <c r="C50" s="2" t="s">
        <v>143</v>
      </c>
      <c r="D50" s="2" t="s">
        <v>144</v>
      </c>
      <c r="E50" s="2"/>
      <c r="F50" s="2"/>
      <c r="G50" s="2" t="s">
        <v>203</v>
      </c>
    </row>
    <row r="51" spans="1:7" x14ac:dyDescent="0.25">
      <c r="A51" s="4" t="s">
        <v>11</v>
      </c>
      <c r="B51" s="4" t="s">
        <v>263</v>
      </c>
      <c r="C51" s="2" t="s">
        <v>143</v>
      </c>
      <c r="D51" s="2" t="s">
        <v>145</v>
      </c>
      <c r="E51" s="2"/>
      <c r="F51" s="2"/>
      <c r="G51" s="2" t="s">
        <v>264</v>
      </c>
    </row>
    <row r="52" spans="1:7" x14ac:dyDescent="0.25">
      <c r="A52" s="4" t="s">
        <v>11</v>
      </c>
      <c r="B52" s="4" t="s">
        <v>265</v>
      </c>
      <c r="C52" s="2" t="s">
        <v>144</v>
      </c>
      <c r="D52" s="2" t="s">
        <v>145</v>
      </c>
      <c r="E52" s="2"/>
      <c r="F52" s="2"/>
      <c r="G52" s="2" t="s">
        <v>266</v>
      </c>
    </row>
    <row r="53" spans="1:7" x14ac:dyDescent="0.25">
      <c r="A53" s="4" t="s">
        <v>11</v>
      </c>
      <c r="B53" s="4" t="s">
        <v>267</v>
      </c>
      <c r="C53" s="2" t="s">
        <v>140</v>
      </c>
      <c r="D53" s="2" t="s">
        <v>141</v>
      </c>
      <c r="E53" s="2" t="s">
        <v>142</v>
      </c>
      <c r="F53" s="2"/>
      <c r="G53" s="2" t="s">
        <v>268</v>
      </c>
    </row>
    <row r="54" spans="1:7" x14ac:dyDescent="0.25">
      <c r="A54" s="4" t="s">
        <v>11</v>
      </c>
      <c r="B54" s="4" t="s">
        <v>269</v>
      </c>
      <c r="C54" s="2" t="s">
        <v>140</v>
      </c>
      <c r="D54" s="2" t="s">
        <v>141</v>
      </c>
      <c r="E54" s="2" t="s">
        <v>143</v>
      </c>
      <c r="F54" s="2"/>
      <c r="G54" s="2" t="s">
        <v>270</v>
      </c>
    </row>
    <row r="55" spans="1:7" x14ac:dyDescent="0.25">
      <c r="A55" s="4" t="s">
        <v>11</v>
      </c>
      <c r="B55" s="4" t="s">
        <v>271</v>
      </c>
      <c r="C55" s="2" t="s">
        <v>140</v>
      </c>
      <c r="D55" s="2" t="s">
        <v>141</v>
      </c>
      <c r="E55" s="2" t="s">
        <v>144</v>
      </c>
      <c r="F55" s="2"/>
      <c r="G55" s="2" t="s">
        <v>272</v>
      </c>
    </row>
    <row r="56" spans="1:7" x14ac:dyDescent="0.25">
      <c r="A56" s="4" t="s">
        <v>11</v>
      </c>
      <c r="B56" s="4" t="s">
        <v>273</v>
      </c>
      <c r="C56" s="2" t="s">
        <v>140</v>
      </c>
      <c r="D56" s="2" t="s">
        <v>141</v>
      </c>
      <c r="E56" s="2" t="s">
        <v>145</v>
      </c>
      <c r="F56" s="2"/>
      <c r="G56" s="2" t="s">
        <v>274</v>
      </c>
    </row>
    <row r="57" spans="1:7" x14ac:dyDescent="0.25">
      <c r="A57" s="4" t="s">
        <v>11</v>
      </c>
      <c r="B57" s="4" t="s">
        <v>275</v>
      </c>
      <c r="C57" s="2" t="s">
        <v>140</v>
      </c>
      <c r="D57" s="2" t="s">
        <v>142</v>
      </c>
      <c r="E57" s="2" t="s">
        <v>143</v>
      </c>
      <c r="F57" s="2"/>
      <c r="G57" s="2" t="s">
        <v>276</v>
      </c>
    </row>
    <row r="58" spans="1:7" x14ac:dyDescent="0.25">
      <c r="A58" s="4" t="s">
        <v>11</v>
      </c>
      <c r="B58" s="4" t="s">
        <v>277</v>
      </c>
      <c r="C58" s="2" t="s">
        <v>140</v>
      </c>
      <c r="D58" s="2" t="s">
        <v>142</v>
      </c>
      <c r="E58" s="2" t="s">
        <v>144</v>
      </c>
      <c r="F58" s="2"/>
      <c r="G58" s="2" t="s">
        <v>278</v>
      </c>
    </row>
    <row r="59" spans="1:7" x14ac:dyDescent="0.25">
      <c r="A59" s="4" t="s">
        <v>11</v>
      </c>
      <c r="B59" s="4" t="s">
        <v>279</v>
      </c>
      <c r="C59" s="2" t="s">
        <v>140</v>
      </c>
      <c r="D59" s="2" t="s">
        <v>142</v>
      </c>
      <c r="E59" s="2" t="s">
        <v>145</v>
      </c>
      <c r="F59" s="2"/>
      <c r="G59" s="2" t="s">
        <v>280</v>
      </c>
    </row>
    <row r="60" spans="1:7" x14ac:dyDescent="0.25">
      <c r="A60" s="4" t="s">
        <v>11</v>
      </c>
      <c r="B60" s="4" t="s">
        <v>281</v>
      </c>
      <c r="C60" s="2" t="s">
        <v>140</v>
      </c>
      <c r="D60" s="2" t="s">
        <v>143</v>
      </c>
      <c r="E60" s="2" t="s">
        <v>144</v>
      </c>
      <c r="F60" s="2"/>
      <c r="G60" s="2" t="s">
        <v>282</v>
      </c>
    </row>
    <row r="61" spans="1:7" x14ac:dyDescent="0.25">
      <c r="A61" s="4" t="s">
        <v>11</v>
      </c>
      <c r="B61" s="4" t="s">
        <v>283</v>
      </c>
      <c r="C61" s="2" t="s">
        <v>140</v>
      </c>
      <c r="D61" s="2" t="s">
        <v>143</v>
      </c>
      <c r="E61" s="2" t="s">
        <v>145</v>
      </c>
      <c r="F61" s="2"/>
      <c r="G61" s="2" t="s">
        <v>284</v>
      </c>
    </row>
    <row r="62" spans="1:7" x14ac:dyDescent="0.25">
      <c r="A62" s="4" t="s">
        <v>11</v>
      </c>
      <c r="B62" s="4" t="s">
        <v>285</v>
      </c>
      <c r="C62" s="2" t="s">
        <v>140</v>
      </c>
      <c r="D62" s="2" t="s">
        <v>144</v>
      </c>
      <c r="E62" s="2" t="s">
        <v>145</v>
      </c>
      <c r="F62" s="2"/>
      <c r="G62" s="2" t="s">
        <v>286</v>
      </c>
    </row>
    <row r="63" spans="1:7" x14ac:dyDescent="0.25">
      <c r="A63" s="4" t="s">
        <v>11</v>
      </c>
      <c r="B63" s="4" t="s">
        <v>287</v>
      </c>
      <c r="C63" s="2" t="s">
        <v>141</v>
      </c>
      <c r="D63" s="2" t="s">
        <v>142</v>
      </c>
      <c r="E63" s="2" t="s">
        <v>143</v>
      </c>
      <c r="F63" s="2"/>
      <c r="G63" s="2" t="s">
        <v>288</v>
      </c>
    </row>
    <row r="64" spans="1:7" x14ac:dyDescent="0.25">
      <c r="A64" s="4" t="s">
        <v>11</v>
      </c>
      <c r="B64" s="4" t="s">
        <v>289</v>
      </c>
      <c r="C64" s="2" t="s">
        <v>141</v>
      </c>
      <c r="D64" s="2" t="s">
        <v>142</v>
      </c>
      <c r="E64" s="2" t="s">
        <v>144</v>
      </c>
      <c r="F64" s="2"/>
      <c r="G64" s="2" t="s">
        <v>290</v>
      </c>
    </row>
    <row r="65" spans="1:7" x14ac:dyDescent="0.25">
      <c r="A65" s="4" t="s">
        <v>11</v>
      </c>
      <c r="B65" s="4" t="s">
        <v>291</v>
      </c>
      <c r="C65" s="2" t="s">
        <v>141</v>
      </c>
      <c r="D65" s="2" t="s">
        <v>142</v>
      </c>
      <c r="E65" s="2" t="s">
        <v>145</v>
      </c>
      <c r="F65" s="2"/>
      <c r="G65" s="2" t="s">
        <v>292</v>
      </c>
    </row>
    <row r="66" spans="1:7" x14ac:dyDescent="0.25">
      <c r="A66" s="4" t="s">
        <v>11</v>
      </c>
      <c r="B66" s="4" t="s">
        <v>293</v>
      </c>
      <c r="C66" s="2" t="s">
        <v>141</v>
      </c>
      <c r="D66" s="2" t="s">
        <v>143</v>
      </c>
      <c r="E66" s="2" t="s">
        <v>144</v>
      </c>
      <c r="F66" s="2"/>
      <c r="G66" s="2" t="s">
        <v>223</v>
      </c>
    </row>
    <row r="67" spans="1:7" x14ac:dyDescent="0.25">
      <c r="A67" s="4" t="s">
        <v>11</v>
      </c>
      <c r="B67" s="4" t="s">
        <v>294</v>
      </c>
      <c r="C67" s="2" t="s">
        <v>141</v>
      </c>
      <c r="D67" s="2" t="s">
        <v>143</v>
      </c>
      <c r="E67" s="2" t="s">
        <v>145</v>
      </c>
      <c r="F67" s="2"/>
      <c r="G67" s="2" t="s">
        <v>295</v>
      </c>
    </row>
    <row r="68" spans="1:7" x14ac:dyDescent="0.25">
      <c r="A68" s="4" t="s">
        <v>11</v>
      </c>
      <c r="B68" s="4" t="s">
        <v>296</v>
      </c>
      <c r="C68" s="2" t="s">
        <v>141</v>
      </c>
      <c r="D68" s="2" t="s">
        <v>144</v>
      </c>
      <c r="E68" s="2" t="s">
        <v>145</v>
      </c>
      <c r="F68" s="2"/>
      <c r="G68" s="2" t="s">
        <v>297</v>
      </c>
    </row>
    <row r="69" spans="1:7" x14ac:dyDescent="0.25">
      <c r="A69" s="4" t="s">
        <v>11</v>
      </c>
      <c r="B69" s="4" t="s">
        <v>298</v>
      </c>
      <c r="C69" s="2" t="s">
        <v>142</v>
      </c>
      <c r="D69" s="2" t="s">
        <v>143</v>
      </c>
      <c r="E69" s="2" t="s">
        <v>144</v>
      </c>
      <c r="F69" s="2"/>
      <c r="G69" s="2" t="s">
        <v>299</v>
      </c>
    </row>
    <row r="70" spans="1:7" x14ac:dyDescent="0.25">
      <c r="A70" s="4" t="s">
        <v>11</v>
      </c>
      <c r="B70" s="4" t="s">
        <v>300</v>
      </c>
      <c r="C70" s="2" t="s">
        <v>142</v>
      </c>
      <c r="D70" s="2" t="s">
        <v>143</v>
      </c>
      <c r="E70" s="2" t="s">
        <v>145</v>
      </c>
      <c r="F70" s="2"/>
      <c r="G70" s="2" t="s">
        <v>301</v>
      </c>
    </row>
    <row r="71" spans="1:7" x14ac:dyDescent="0.25">
      <c r="A71" s="4" t="s">
        <v>11</v>
      </c>
      <c r="B71" s="4" t="s">
        <v>302</v>
      </c>
      <c r="C71" s="2" t="s">
        <v>142</v>
      </c>
      <c r="D71" s="2" t="s">
        <v>144</v>
      </c>
      <c r="E71" s="2" t="s">
        <v>145</v>
      </c>
      <c r="F71" s="2"/>
      <c r="G71" s="2" t="s">
        <v>303</v>
      </c>
    </row>
    <row r="72" spans="1:7" x14ac:dyDescent="0.25">
      <c r="A72" s="4" t="s">
        <v>11</v>
      </c>
      <c r="B72" s="4" t="s">
        <v>304</v>
      </c>
      <c r="C72" s="2" t="s">
        <v>143</v>
      </c>
      <c r="D72" s="2" t="s">
        <v>144</v>
      </c>
      <c r="E72" s="2" t="s">
        <v>145</v>
      </c>
      <c r="F72" s="2"/>
      <c r="G72" s="2" t="s">
        <v>305</v>
      </c>
    </row>
    <row r="73" spans="1:7" x14ac:dyDescent="0.25">
      <c r="A73" s="4" t="s">
        <v>11</v>
      </c>
      <c r="B73" s="4" t="s">
        <v>306</v>
      </c>
      <c r="C73" s="2" t="s">
        <v>140</v>
      </c>
      <c r="D73" s="2" t="s">
        <v>141</v>
      </c>
      <c r="E73" s="2" t="s">
        <v>142</v>
      </c>
      <c r="F73" s="2" t="s">
        <v>143</v>
      </c>
      <c r="G73" s="2" t="s">
        <v>307</v>
      </c>
    </row>
    <row r="74" spans="1:7" x14ac:dyDescent="0.25">
      <c r="A74" s="4" t="s">
        <v>11</v>
      </c>
      <c r="B74" s="4" t="s">
        <v>308</v>
      </c>
      <c r="C74" s="2" t="s">
        <v>140</v>
      </c>
      <c r="D74" s="2" t="s">
        <v>141</v>
      </c>
      <c r="E74" s="2" t="s">
        <v>142</v>
      </c>
      <c r="F74" s="2" t="s">
        <v>144</v>
      </c>
      <c r="G74" s="2" t="s">
        <v>309</v>
      </c>
    </row>
    <row r="75" spans="1:7" x14ac:dyDescent="0.25">
      <c r="A75" s="4" t="s">
        <v>11</v>
      </c>
      <c r="B75" s="4" t="s">
        <v>310</v>
      </c>
      <c r="C75" s="2" t="s">
        <v>140</v>
      </c>
      <c r="D75" s="2" t="s">
        <v>141</v>
      </c>
      <c r="E75" s="2" t="s">
        <v>142</v>
      </c>
      <c r="F75" s="2" t="s">
        <v>145</v>
      </c>
      <c r="G75" s="2" t="s">
        <v>311</v>
      </c>
    </row>
    <row r="76" spans="1:7" x14ac:dyDescent="0.25">
      <c r="A76" s="4" t="s">
        <v>11</v>
      </c>
      <c r="B76" s="4" t="s">
        <v>312</v>
      </c>
      <c r="C76" s="2" t="s">
        <v>140</v>
      </c>
      <c r="D76" s="2" t="s">
        <v>141</v>
      </c>
      <c r="E76" s="2" t="s">
        <v>143</v>
      </c>
      <c r="F76" s="2" t="s">
        <v>144</v>
      </c>
      <c r="G76" s="2" t="s">
        <v>313</v>
      </c>
    </row>
    <row r="77" spans="1:7" x14ac:dyDescent="0.25">
      <c r="A77" s="4" t="s">
        <v>11</v>
      </c>
      <c r="B77" s="4" t="s">
        <v>314</v>
      </c>
      <c r="C77" s="2" t="s">
        <v>140</v>
      </c>
      <c r="D77" s="2" t="s">
        <v>141</v>
      </c>
      <c r="E77" s="2" t="s">
        <v>143</v>
      </c>
      <c r="F77" s="2" t="s">
        <v>145</v>
      </c>
      <c r="G77" s="2" t="s">
        <v>315</v>
      </c>
    </row>
    <row r="78" spans="1:7" x14ac:dyDescent="0.25">
      <c r="A78" s="4" t="s">
        <v>11</v>
      </c>
      <c r="B78" s="4" t="s">
        <v>316</v>
      </c>
      <c r="C78" s="2" t="s">
        <v>140</v>
      </c>
      <c r="D78" s="2" t="s">
        <v>141</v>
      </c>
      <c r="E78" s="2" t="s">
        <v>144</v>
      </c>
      <c r="F78" s="2" t="s">
        <v>145</v>
      </c>
      <c r="G78" s="2" t="s">
        <v>317</v>
      </c>
    </row>
    <row r="79" spans="1:7" x14ac:dyDescent="0.25">
      <c r="A79" s="4" t="s">
        <v>11</v>
      </c>
      <c r="B79" s="4" t="s">
        <v>318</v>
      </c>
      <c r="C79" s="2" t="s">
        <v>140</v>
      </c>
      <c r="D79" s="2" t="s">
        <v>142</v>
      </c>
      <c r="E79" s="2" t="s">
        <v>143</v>
      </c>
      <c r="F79" s="2" t="s">
        <v>144</v>
      </c>
      <c r="G79" s="2" t="s">
        <v>319</v>
      </c>
    </row>
    <row r="80" spans="1:7" x14ac:dyDescent="0.25">
      <c r="A80" s="4" t="s">
        <v>11</v>
      </c>
      <c r="B80" s="4" t="s">
        <v>320</v>
      </c>
      <c r="C80" s="2" t="s">
        <v>140</v>
      </c>
      <c r="D80" s="2" t="s">
        <v>142</v>
      </c>
      <c r="E80" s="2" t="s">
        <v>143</v>
      </c>
      <c r="F80" s="2" t="s">
        <v>145</v>
      </c>
      <c r="G80" s="2" t="s">
        <v>321</v>
      </c>
    </row>
    <row r="81" spans="1:7" x14ac:dyDescent="0.25">
      <c r="A81" s="4" t="s">
        <v>11</v>
      </c>
      <c r="B81" s="4" t="s">
        <v>322</v>
      </c>
      <c r="C81" s="2" t="s">
        <v>140</v>
      </c>
      <c r="D81" s="2" t="s">
        <v>142</v>
      </c>
      <c r="E81" s="2" t="s">
        <v>144</v>
      </c>
      <c r="F81" s="2" t="s">
        <v>145</v>
      </c>
      <c r="G81" s="2" t="s">
        <v>323</v>
      </c>
    </row>
    <row r="82" spans="1:7" x14ac:dyDescent="0.25">
      <c r="A82" s="4" t="s">
        <v>11</v>
      </c>
      <c r="B82" s="4" t="s">
        <v>324</v>
      </c>
      <c r="C82" s="2" t="s">
        <v>140</v>
      </c>
      <c r="D82" s="2" t="s">
        <v>143</v>
      </c>
      <c r="E82" s="2" t="s">
        <v>144</v>
      </c>
      <c r="F82" s="2" t="s">
        <v>145</v>
      </c>
      <c r="G82" s="2" t="s">
        <v>325</v>
      </c>
    </row>
    <row r="83" spans="1:7" x14ac:dyDescent="0.25">
      <c r="A83" s="4" t="s">
        <v>11</v>
      </c>
      <c r="B83" s="4" t="s">
        <v>326</v>
      </c>
      <c r="C83" s="2" t="s">
        <v>141</v>
      </c>
      <c r="D83" s="2" t="s">
        <v>142</v>
      </c>
      <c r="E83" s="2" t="s">
        <v>143</v>
      </c>
      <c r="F83" s="2" t="s">
        <v>144</v>
      </c>
      <c r="G83" s="2" t="s">
        <v>327</v>
      </c>
    </row>
    <row r="84" spans="1:7" x14ac:dyDescent="0.25">
      <c r="A84" s="4" t="s">
        <v>11</v>
      </c>
      <c r="B84" s="4" t="s">
        <v>328</v>
      </c>
      <c r="C84" s="2" t="s">
        <v>141</v>
      </c>
      <c r="D84" s="2" t="s">
        <v>142</v>
      </c>
      <c r="E84" s="2" t="s">
        <v>143</v>
      </c>
      <c r="F84" s="2" t="s">
        <v>145</v>
      </c>
      <c r="G84" s="2" t="s">
        <v>329</v>
      </c>
    </row>
    <row r="85" spans="1:7" x14ac:dyDescent="0.25">
      <c r="A85" s="4" t="s">
        <v>11</v>
      </c>
      <c r="B85" s="4" t="s">
        <v>330</v>
      </c>
      <c r="C85" s="2" t="s">
        <v>141</v>
      </c>
      <c r="D85" s="2" t="s">
        <v>142</v>
      </c>
      <c r="E85" s="2" t="s">
        <v>144</v>
      </c>
      <c r="F85" s="2" t="s">
        <v>145</v>
      </c>
      <c r="G85" s="2" t="s">
        <v>331</v>
      </c>
    </row>
    <row r="86" spans="1:7" x14ac:dyDescent="0.25">
      <c r="A86" s="4" t="s">
        <v>11</v>
      </c>
      <c r="B86" s="4" t="s">
        <v>332</v>
      </c>
      <c r="C86" s="2" t="s">
        <v>141</v>
      </c>
      <c r="D86" s="2" t="s">
        <v>143</v>
      </c>
      <c r="E86" s="2" t="s">
        <v>144</v>
      </c>
      <c r="F86" s="2" t="s">
        <v>145</v>
      </c>
      <c r="G86" s="2" t="s">
        <v>333</v>
      </c>
    </row>
    <row r="87" spans="1:7" x14ac:dyDescent="0.25">
      <c r="A87" s="4" t="s">
        <v>11</v>
      </c>
      <c r="B87" s="4" t="s">
        <v>334</v>
      </c>
      <c r="C87" s="2" t="s">
        <v>142</v>
      </c>
      <c r="D87" s="2" t="s">
        <v>143</v>
      </c>
      <c r="E87" s="2" t="s">
        <v>144</v>
      </c>
      <c r="F87" s="2" t="s">
        <v>145</v>
      </c>
      <c r="G87" s="2" t="s">
        <v>335</v>
      </c>
    </row>
    <row r="88" spans="1:7" x14ac:dyDescent="0.25">
      <c r="A88" s="4" t="s">
        <v>13</v>
      </c>
      <c r="B88" s="4" t="s">
        <v>336</v>
      </c>
      <c r="C88" s="2" t="s">
        <v>136</v>
      </c>
      <c r="D88" s="2"/>
      <c r="E88" s="2"/>
      <c r="F88" s="2"/>
      <c r="G88" s="2" t="s">
        <v>136</v>
      </c>
    </row>
    <row r="89" spans="1:7" x14ac:dyDescent="0.25">
      <c r="A89" s="4" t="s">
        <v>13</v>
      </c>
      <c r="B89" s="4" t="s">
        <v>337</v>
      </c>
      <c r="C89" s="2" t="s">
        <v>139</v>
      </c>
      <c r="D89" s="2"/>
      <c r="E89" s="2"/>
      <c r="F89" s="2"/>
      <c r="G89" s="2" t="s">
        <v>139</v>
      </c>
    </row>
    <row r="90" spans="1:7" x14ac:dyDescent="0.25">
      <c r="A90" s="4" t="s">
        <v>13</v>
      </c>
      <c r="B90" s="4" t="s">
        <v>338</v>
      </c>
      <c r="C90" s="2" t="s">
        <v>140</v>
      </c>
      <c r="D90" s="2"/>
      <c r="E90" s="2"/>
      <c r="F90" s="2"/>
      <c r="G90" s="2" t="s">
        <v>140</v>
      </c>
    </row>
    <row r="91" spans="1:7" x14ac:dyDescent="0.25">
      <c r="A91" s="4" t="s">
        <v>13</v>
      </c>
      <c r="B91" s="4" t="s">
        <v>339</v>
      </c>
      <c r="C91" s="2" t="s">
        <v>141</v>
      </c>
      <c r="D91" s="2"/>
      <c r="E91" s="2"/>
      <c r="F91" s="2"/>
      <c r="G91" s="2" t="s">
        <v>141</v>
      </c>
    </row>
    <row r="92" spans="1:7" x14ac:dyDescent="0.25">
      <c r="A92" s="4" t="s">
        <v>13</v>
      </c>
      <c r="B92" s="4" t="s">
        <v>340</v>
      </c>
      <c r="C92" s="2" t="s">
        <v>144</v>
      </c>
      <c r="D92" s="2"/>
      <c r="E92" s="2"/>
      <c r="F92" s="2"/>
      <c r="G92" s="2" t="s">
        <v>144</v>
      </c>
    </row>
    <row r="93" spans="1:7" x14ac:dyDescent="0.25">
      <c r="A93" s="4" t="s">
        <v>13</v>
      </c>
      <c r="B93" s="4" t="s">
        <v>341</v>
      </c>
      <c r="C93" s="2" t="s">
        <v>145</v>
      </c>
      <c r="D93" s="2"/>
      <c r="E93" s="2"/>
      <c r="F93" s="2"/>
      <c r="G93" s="2" t="s">
        <v>145</v>
      </c>
    </row>
    <row r="94" spans="1:7" x14ac:dyDescent="0.25">
      <c r="A94" s="4" t="s">
        <v>13</v>
      </c>
      <c r="B94" s="4" t="s">
        <v>342</v>
      </c>
      <c r="C94" s="2" t="s">
        <v>136</v>
      </c>
      <c r="D94" s="2" t="s">
        <v>139</v>
      </c>
      <c r="E94" s="2"/>
      <c r="F94" s="2"/>
      <c r="G94" s="2" t="s">
        <v>185</v>
      </c>
    </row>
    <row r="95" spans="1:7" x14ac:dyDescent="0.25">
      <c r="A95" s="4" t="s">
        <v>13</v>
      </c>
      <c r="B95" s="4" t="s">
        <v>343</v>
      </c>
      <c r="C95" s="2" t="s">
        <v>136</v>
      </c>
      <c r="D95" s="2" t="s">
        <v>140</v>
      </c>
      <c r="E95" s="2"/>
      <c r="F95" s="2"/>
      <c r="G95" s="2" t="s">
        <v>344</v>
      </c>
    </row>
    <row r="96" spans="1:7" x14ac:dyDescent="0.25">
      <c r="A96" s="4" t="s">
        <v>13</v>
      </c>
      <c r="B96" s="4" t="s">
        <v>345</v>
      </c>
      <c r="C96" s="2" t="s">
        <v>136</v>
      </c>
      <c r="D96" s="2" t="s">
        <v>141</v>
      </c>
      <c r="E96" s="2"/>
      <c r="F96" s="2"/>
      <c r="G96" s="2" t="s">
        <v>187</v>
      </c>
    </row>
    <row r="97" spans="1:7" x14ac:dyDescent="0.25">
      <c r="A97" s="4" t="s">
        <v>13</v>
      </c>
      <c r="B97" s="4" t="s">
        <v>346</v>
      </c>
      <c r="C97" s="2" t="s">
        <v>136</v>
      </c>
      <c r="D97" s="2" t="s">
        <v>144</v>
      </c>
      <c r="E97" s="2"/>
      <c r="F97" s="2"/>
      <c r="G97" s="2" t="s">
        <v>191</v>
      </c>
    </row>
    <row r="98" spans="1:7" x14ac:dyDescent="0.25">
      <c r="A98" s="4" t="s">
        <v>13</v>
      </c>
      <c r="B98" s="4" t="s">
        <v>347</v>
      </c>
      <c r="C98" s="2" t="s">
        <v>136</v>
      </c>
      <c r="D98" s="2" t="s">
        <v>145</v>
      </c>
      <c r="E98" s="2"/>
      <c r="F98" s="2"/>
      <c r="G98" s="2" t="s">
        <v>348</v>
      </c>
    </row>
    <row r="99" spans="1:7" x14ac:dyDescent="0.25">
      <c r="A99" s="4" t="s">
        <v>13</v>
      </c>
      <c r="B99" s="4" t="s">
        <v>349</v>
      </c>
      <c r="C99" s="2" t="s">
        <v>139</v>
      </c>
      <c r="D99" s="2" t="s">
        <v>140</v>
      </c>
      <c r="E99" s="2"/>
      <c r="F99" s="2"/>
      <c r="G99" s="2" t="s">
        <v>350</v>
      </c>
    </row>
    <row r="100" spans="1:7" x14ac:dyDescent="0.25">
      <c r="A100" s="4" t="s">
        <v>13</v>
      </c>
      <c r="B100" s="4" t="s">
        <v>351</v>
      </c>
      <c r="C100" s="2" t="s">
        <v>139</v>
      </c>
      <c r="D100" s="2" t="s">
        <v>141</v>
      </c>
      <c r="E100" s="2"/>
      <c r="F100" s="2"/>
      <c r="G100" s="2" t="s">
        <v>193</v>
      </c>
    </row>
    <row r="101" spans="1:7" x14ac:dyDescent="0.25">
      <c r="A101" s="4" t="s">
        <v>13</v>
      </c>
      <c r="B101" s="4" t="s">
        <v>352</v>
      </c>
      <c r="C101" s="2" t="s">
        <v>139</v>
      </c>
      <c r="D101" s="2" t="s">
        <v>144</v>
      </c>
      <c r="E101" s="2"/>
      <c r="F101" s="2"/>
      <c r="G101" s="2" t="s">
        <v>197</v>
      </c>
    </row>
    <row r="102" spans="1:7" x14ac:dyDescent="0.25">
      <c r="A102" s="4" t="s">
        <v>13</v>
      </c>
      <c r="B102" s="4" t="s">
        <v>353</v>
      </c>
      <c r="C102" s="2" t="s">
        <v>139</v>
      </c>
      <c r="D102" s="2" t="s">
        <v>145</v>
      </c>
      <c r="E102" s="2"/>
      <c r="F102" s="2"/>
      <c r="G102" s="2" t="s">
        <v>354</v>
      </c>
    </row>
    <row r="103" spans="1:7" x14ac:dyDescent="0.25">
      <c r="A103" s="4" t="s">
        <v>13</v>
      </c>
      <c r="B103" s="4" t="s">
        <v>355</v>
      </c>
      <c r="C103" s="2" t="s">
        <v>140</v>
      </c>
      <c r="D103" s="2" t="s">
        <v>141</v>
      </c>
      <c r="E103" s="2"/>
      <c r="F103" s="2"/>
      <c r="G103" s="2" t="s">
        <v>241</v>
      </c>
    </row>
    <row r="104" spans="1:7" x14ac:dyDescent="0.25">
      <c r="A104" s="4" t="s">
        <v>13</v>
      </c>
      <c r="B104" s="4" t="s">
        <v>356</v>
      </c>
      <c r="C104" s="2" t="s">
        <v>140</v>
      </c>
      <c r="D104" s="2" t="s">
        <v>144</v>
      </c>
      <c r="E104" s="2"/>
      <c r="F104" s="2"/>
      <c r="G104" s="2" t="s">
        <v>247</v>
      </c>
    </row>
    <row r="105" spans="1:7" x14ac:dyDescent="0.25">
      <c r="A105" s="4" t="s">
        <v>13</v>
      </c>
      <c r="B105" s="4" t="s">
        <v>357</v>
      </c>
      <c r="C105" s="2" t="s">
        <v>140</v>
      </c>
      <c r="D105" s="2" t="s">
        <v>145</v>
      </c>
      <c r="E105" s="2"/>
      <c r="F105" s="2"/>
      <c r="G105" s="2" t="s">
        <v>249</v>
      </c>
    </row>
    <row r="106" spans="1:7" x14ac:dyDescent="0.25">
      <c r="A106" s="4" t="s">
        <v>13</v>
      </c>
      <c r="B106" s="4" t="s">
        <v>358</v>
      </c>
      <c r="C106" s="2" t="s">
        <v>141</v>
      </c>
      <c r="D106" s="2" t="s">
        <v>144</v>
      </c>
      <c r="E106" s="2"/>
      <c r="F106" s="2"/>
      <c r="G106" s="2" t="s">
        <v>201</v>
      </c>
    </row>
    <row r="107" spans="1:7" x14ac:dyDescent="0.25">
      <c r="A107" s="4" t="s">
        <v>13</v>
      </c>
      <c r="B107" s="4" t="s">
        <v>359</v>
      </c>
      <c r="C107" s="2" t="s">
        <v>141</v>
      </c>
      <c r="D107" s="2" t="s">
        <v>145</v>
      </c>
      <c r="E107" s="2"/>
      <c r="F107" s="2"/>
      <c r="G107" s="2" t="s">
        <v>255</v>
      </c>
    </row>
    <row r="108" spans="1:7" x14ac:dyDescent="0.25">
      <c r="A108" s="4" t="s">
        <v>13</v>
      </c>
      <c r="B108" s="4" t="s">
        <v>360</v>
      </c>
      <c r="C108" s="2" t="s">
        <v>144</v>
      </c>
      <c r="D108" s="2" t="s">
        <v>145</v>
      </c>
      <c r="E108" s="2"/>
      <c r="F108" s="2"/>
      <c r="G108" s="2" t="s">
        <v>266</v>
      </c>
    </row>
    <row r="109" spans="1:7" x14ac:dyDescent="0.25">
      <c r="A109" s="4" t="s">
        <v>13</v>
      </c>
      <c r="B109" s="4" t="s">
        <v>361</v>
      </c>
      <c r="C109" s="2" t="s">
        <v>136</v>
      </c>
      <c r="D109" s="2" t="s">
        <v>139</v>
      </c>
      <c r="E109" s="2" t="s">
        <v>140</v>
      </c>
      <c r="F109" s="2"/>
      <c r="G109" s="2" t="s">
        <v>362</v>
      </c>
    </row>
    <row r="110" spans="1:7" x14ac:dyDescent="0.25">
      <c r="A110" s="4" t="s">
        <v>13</v>
      </c>
      <c r="B110" s="4" t="s">
        <v>363</v>
      </c>
      <c r="C110" s="2" t="s">
        <v>136</v>
      </c>
      <c r="D110" s="2" t="s">
        <v>139</v>
      </c>
      <c r="E110" s="2" t="s">
        <v>141</v>
      </c>
      <c r="F110" s="2"/>
      <c r="G110" s="2" t="s">
        <v>205</v>
      </c>
    </row>
    <row r="111" spans="1:7" x14ac:dyDescent="0.25">
      <c r="A111" s="4" t="s">
        <v>13</v>
      </c>
      <c r="B111" s="4" t="s">
        <v>364</v>
      </c>
      <c r="C111" s="2" t="s">
        <v>136</v>
      </c>
      <c r="D111" s="2" t="s">
        <v>139</v>
      </c>
      <c r="E111" s="2" t="s">
        <v>144</v>
      </c>
      <c r="F111" s="2"/>
      <c r="G111" s="2" t="s">
        <v>209</v>
      </c>
    </row>
    <row r="112" spans="1:7" x14ac:dyDescent="0.25">
      <c r="A112" s="4" t="s">
        <v>13</v>
      </c>
      <c r="B112" s="4" t="s">
        <v>365</v>
      </c>
      <c r="C112" s="2" t="s">
        <v>136</v>
      </c>
      <c r="D112" s="2" t="s">
        <v>139</v>
      </c>
      <c r="E112" s="2" t="s">
        <v>145</v>
      </c>
      <c r="F112" s="2"/>
      <c r="G112" s="2" t="s">
        <v>366</v>
      </c>
    </row>
    <row r="113" spans="1:7" x14ac:dyDescent="0.25">
      <c r="A113" s="4" t="s">
        <v>13</v>
      </c>
      <c r="B113" s="4" t="s">
        <v>367</v>
      </c>
      <c r="C113" s="2" t="s">
        <v>136</v>
      </c>
      <c r="D113" s="2" t="s">
        <v>140</v>
      </c>
      <c r="E113" s="2" t="s">
        <v>141</v>
      </c>
      <c r="F113" s="2"/>
      <c r="G113" s="2" t="s">
        <v>368</v>
      </c>
    </row>
    <row r="114" spans="1:7" x14ac:dyDescent="0.25">
      <c r="A114" s="4" t="s">
        <v>13</v>
      </c>
      <c r="B114" s="4" t="s">
        <v>369</v>
      </c>
      <c r="C114" s="2" t="s">
        <v>136</v>
      </c>
      <c r="D114" s="2" t="s">
        <v>140</v>
      </c>
      <c r="E114" s="2" t="s">
        <v>144</v>
      </c>
      <c r="F114" s="2"/>
      <c r="G114" s="2" t="s">
        <v>370</v>
      </c>
    </row>
    <row r="115" spans="1:7" x14ac:dyDescent="0.25">
      <c r="A115" s="4" t="s">
        <v>13</v>
      </c>
      <c r="B115" s="4" t="s">
        <v>371</v>
      </c>
      <c r="C115" s="2" t="s">
        <v>136</v>
      </c>
      <c r="D115" s="2" t="s">
        <v>140</v>
      </c>
      <c r="E115" s="2" t="s">
        <v>145</v>
      </c>
      <c r="F115" s="2"/>
      <c r="G115" s="2" t="s">
        <v>372</v>
      </c>
    </row>
    <row r="116" spans="1:7" x14ac:dyDescent="0.25">
      <c r="A116" s="4" t="s">
        <v>13</v>
      </c>
      <c r="B116" s="4" t="s">
        <v>373</v>
      </c>
      <c r="C116" s="2" t="s">
        <v>136</v>
      </c>
      <c r="D116" s="2" t="s">
        <v>141</v>
      </c>
      <c r="E116" s="2" t="s">
        <v>144</v>
      </c>
      <c r="F116" s="2"/>
      <c r="G116" s="2" t="s">
        <v>213</v>
      </c>
    </row>
    <row r="117" spans="1:7" x14ac:dyDescent="0.25">
      <c r="A117" s="4" t="s">
        <v>13</v>
      </c>
      <c r="B117" s="4" t="s">
        <v>374</v>
      </c>
      <c r="C117" s="2" t="s">
        <v>136</v>
      </c>
      <c r="D117" s="2" t="s">
        <v>141</v>
      </c>
      <c r="E117" s="2" t="s">
        <v>145</v>
      </c>
      <c r="F117" s="2"/>
      <c r="G117" s="2" t="s">
        <v>375</v>
      </c>
    </row>
    <row r="118" spans="1:7" x14ac:dyDescent="0.25">
      <c r="A118" s="4" t="s">
        <v>13</v>
      </c>
      <c r="B118" s="4" t="s">
        <v>376</v>
      </c>
      <c r="C118" s="2" t="s">
        <v>136</v>
      </c>
      <c r="D118" s="2" t="s">
        <v>144</v>
      </c>
      <c r="E118" s="2" t="s">
        <v>145</v>
      </c>
      <c r="F118" s="2"/>
      <c r="G118" s="2" t="s">
        <v>377</v>
      </c>
    </row>
    <row r="119" spans="1:7" x14ac:dyDescent="0.25">
      <c r="A119" s="4" t="s">
        <v>13</v>
      </c>
      <c r="B119" s="4" t="s">
        <v>378</v>
      </c>
      <c r="C119" s="2" t="s">
        <v>139</v>
      </c>
      <c r="D119" s="2" t="s">
        <v>140</v>
      </c>
      <c r="E119" s="2" t="s">
        <v>141</v>
      </c>
      <c r="F119" s="2"/>
      <c r="G119" s="2" t="s">
        <v>379</v>
      </c>
    </row>
    <row r="120" spans="1:7" x14ac:dyDescent="0.25">
      <c r="A120" s="4" t="s">
        <v>13</v>
      </c>
      <c r="B120" s="4" t="s">
        <v>380</v>
      </c>
      <c r="C120" s="2" t="s">
        <v>139</v>
      </c>
      <c r="D120" s="2" t="s">
        <v>140</v>
      </c>
      <c r="E120" s="2" t="s">
        <v>144</v>
      </c>
      <c r="F120" s="2"/>
      <c r="G120" s="2" t="s">
        <v>381</v>
      </c>
    </row>
    <row r="121" spans="1:7" x14ac:dyDescent="0.25">
      <c r="A121" s="4" t="s">
        <v>13</v>
      </c>
      <c r="B121" s="4" t="s">
        <v>382</v>
      </c>
      <c r="C121" s="2" t="s">
        <v>139</v>
      </c>
      <c r="D121" s="2" t="s">
        <v>140</v>
      </c>
      <c r="E121" s="2" t="s">
        <v>145</v>
      </c>
      <c r="F121" s="2"/>
      <c r="G121" s="2" t="s">
        <v>383</v>
      </c>
    </row>
    <row r="122" spans="1:7" x14ac:dyDescent="0.25">
      <c r="A122" s="4" t="s">
        <v>13</v>
      </c>
      <c r="B122" s="4" t="s">
        <v>384</v>
      </c>
      <c r="C122" s="2" t="s">
        <v>139</v>
      </c>
      <c r="D122" s="2" t="s">
        <v>141</v>
      </c>
      <c r="E122" s="2" t="s">
        <v>144</v>
      </c>
      <c r="F122" s="2"/>
      <c r="G122" s="2" t="s">
        <v>219</v>
      </c>
    </row>
    <row r="123" spans="1:7" x14ac:dyDescent="0.25">
      <c r="A123" s="4" t="s">
        <v>13</v>
      </c>
      <c r="B123" s="4" t="s">
        <v>385</v>
      </c>
      <c r="C123" s="2" t="s">
        <v>139</v>
      </c>
      <c r="D123" s="2" t="s">
        <v>141</v>
      </c>
      <c r="E123" s="2" t="s">
        <v>145</v>
      </c>
      <c r="F123" s="2"/>
      <c r="G123" s="2" t="s">
        <v>386</v>
      </c>
    </row>
    <row r="124" spans="1:7" x14ac:dyDescent="0.25">
      <c r="A124" s="4" t="s">
        <v>13</v>
      </c>
      <c r="B124" s="4" t="s">
        <v>387</v>
      </c>
      <c r="C124" s="2" t="s">
        <v>139</v>
      </c>
      <c r="D124" s="2" t="s">
        <v>144</v>
      </c>
      <c r="E124" s="2" t="s">
        <v>145</v>
      </c>
      <c r="F124" s="2"/>
      <c r="G124" s="2" t="s">
        <v>388</v>
      </c>
    </row>
    <row r="125" spans="1:7" x14ac:dyDescent="0.25">
      <c r="A125" s="4" t="s">
        <v>13</v>
      </c>
      <c r="B125" s="4" t="s">
        <v>389</v>
      </c>
      <c r="C125" s="2" t="s">
        <v>140</v>
      </c>
      <c r="D125" s="2" t="s">
        <v>141</v>
      </c>
      <c r="E125" s="2" t="s">
        <v>144</v>
      </c>
      <c r="F125" s="2"/>
      <c r="G125" s="2" t="s">
        <v>272</v>
      </c>
    </row>
    <row r="126" spans="1:7" x14ac:dyDescent="0.25">
      <c r="A126" s="4" t="s">
        <v>13</v>
      </c>
      <c r="B126" s="4" t="s">
        <v>390</v>
      </c>
      <c r="C126" s="2" t="s">
        <v>140</v>
      </c>
      <c r="D126" s="2" t="s">
        <v>141</v>
      </c>
      <c r="E126" s="2" t="s">
        <v>145</v>
      </c>
      <c r="F126" s="2"/>
      <c r="G126" s="2" t="s">
        <v>274</v>
      </c>
    </row>
    <row r="127" spans="1:7" x14ac:dyDescent="0.25">
      <c r="A127" s="4" t="s">
        <v>13</v>
      </c>
      <c r="B127" s="4" t="s">
        <v>391</v>
      </c>
      <c r="C127" s="2" t="s">
        <v>140</v>
      </c>
      <c r="D127" s="2" t="s">
        <v>144</v>
      </c>
      <c r="E127" s="2" t="s">
        <v>145</v>
      </c>
      <c r="F127" s="2"/>
      <c r="G127" s="2" t="s">
        <v>286</v>
      </c>
    </row>
    <row r="128" spans="1:7" x14ac:dyDescent="0.25">
      <c r="A128" s="4" t="s">
        <v>13</v>
      </c>
      <c r="B128" s="4" t="s">
        <v>392</v>
      </c>
      <c r="C128" s="2" t="s">
        <v>141</v>
      </c>
      <c r="D128" s="2" t="s">
        <v>144</v>
      </c>
      <c r="E128" s="2" t="s">
        <v>145</v>
      </c>
      <c r="F128" s="2"/>
      <c r="G128" s="2" t="s">
        <v>297</v>
      </c>
    </row>
    <row r="129" spans="1:7" x14ac:dyDescent="0.25">
      <c r="A129" s="4" t="s">
        <v>13</v>
      </c>
      <c r="B129" s="4" t="s">
        <v>393</v>
      </c>
      <c r="C129" s="2" t="s">
        <v>136</v>
      </c>
      <c r="D129" s="2" t="s">
        <v>139</v>
      </c>
      <c r="E129" s="2" t="s">
        <v>140</v>
      </c>
      <c r="F129" s="2" t="s">
        <v>141</v>
      </c>
      <c r="G129" s="2" t="s">
        <v>394</v>
      </c>
    </row>
    <row r="130" spans="1:7" x14ac:dyDescent="0.25">
      <c r="A130" s="4" t="s">
        <v>13</v>
      </c>
      <c r="B130" s="4" t="s">
        <v>395</v>
      </c>
      <c r="C130" s="2" t="s">
        <v>136</v>
      </c>
      <c r="D130" s="2" t="s">
        <v>139</v>
      </c>
      <c r="E130" s="2" t="s">
        <v>140</v>
      </c>
      <c r="F130" s="2" t="s">
        <v>144</v>
      </c>
      <c r="G130" s="2" t="s">
        <v>396</v>
      </c>
    </row>
    <row r="131" spans="1:7" x14ac:dyDescent="0.25">
      <c r="A131" s="4" t="s">
        <v>13</v>
      </c>
      <c r="B131" s="4" t="s">
        <v>397</v>
      </c>
      <c r="C131" s="2" t="s">
        <v>136</v>
      </c>
      <c r="D131" s="2" t="s">
        <v>139</v>
      </c>
      <c r="E131" s="2" t="s">
        <v>140</v>
      </c>
      <c r="F131" s="2" t="s">
        <v>145</v>
      </c>
      <c r="G131" s="2" t="s">
        <v>398</v>
      </c>
    </row>
    <row r="132" spans="1:7" x14ac:dyDescent="0.25">
      <c r="A132" s="4" t="s">
        <v>13</v>
      </c>
      <c r="B132" s="4" t="s">
        <v>399</v>
      </c>
      <c r="C132" s="2" t="s">
        <v>136</v>
      </c>
      <c r="D132" s="2" t="s">
        <v>139</v>
      </c>
      <c r="E132" s="2" t="s">
        <v>141</v>
      </c>
      <c r="F132" s="2" t="s">
        <v>144</v>
      </c>
      <c r="G132" s="2" t="s">
        <v>227</v>
      </c>
    </row>
    <row r="133" spans="1:7" x14ac:dyDescent="0.25">
      <c r="A133" s="4" t="s">
        <v>13</v>
      </c>
      <c r="B133" s="4" t="s">
        <v>400</v>
      </c>
      <c r="C133" s="2" t="s">
        <v>136</v>
      </c>
      <c r="D133" s="2" t="s">
        <v>139</v>
      </c>
      <c r="E133" s="2" t="s">
        <v>141</v>
      </c>
      <c r="F133" s="2" t="s">
        <v>145</v>
      </c>
      <c r="G133" s="2" t="s">
        <v>401</v>
      </c>
    </row>
    <row r="134" spans="1:7" x14ac:dyDescent="0.25">
      <c r="A134" s="4" t="s">
        <v>13</v>
      </c>
      <c r="B134" s="4" t="s">
        <v>402</v>
      </c>
      <c r="C134" s="2" t="s">
        <v>136</v>
      </c>
      <c r="D134" s="2" t="s">
        <v>139</v>
      </c>
      <c r="E134" s="2" t="s">
        <v>144</v>
      </c>
      <c r="F134" s="2" t="s">
        <v>145</v>
      </c>
      <c r="G134" s="2" t="s">
        <v>403</v>
      </c>
    </row>
    <row r="135" spans="1:7" x14ac:dyDescent="0.25">
      <c r="A135" s="4" t="s">
        <v>13</v>
      </c>
      <c r="B135" s="4" t="s">
        <v>404</v>
      </c>
      <c r="C135" s="2" t="s">
        <v>136</v>
      </c>
      <c r="D135" s="2" t="s">
        <v>140</v>
      </c>
      <c r="E135" s="2" t="s">
        <v>141</v>
      </c>
      <c r="F135" s="2" t="s">
        <v>144</v>
      </c>
      <c r="G135" s="2" t="s">
        <v>405</v>
      </c>
    </row>
    <row r="136" spans="1:7" x14ac:dyDescent="0.25">
      <c r="A136" s="4" t="s">
        <v>13</v>
      </c>
      <c r="B136" s="4" t="s">
        <v>406</v>
      </c>
      <c r="C136" s="2" t="s">
        <v>136</v>
      </c>
      <c r="D136" s="2" t="s">
        <v>140</v>
      </c>
      <c r="E136" s="2" t="s">
        <v>141</v>
      </c>
      <c r="F136" s="2" t="s">
        <v>145</v>
      </c>
      <c r="G136" s="2" t="s">
        <v>407</v>
      </c>
    </row>
    <row r="137" spans="1:7" x14ac:dyDescent="0.25">
      <c r="A137" s="4" t="s">
        <v>13</v>
      </c>
      <c r="B137" s="4" t="s">
        <v>408</v>
      </c>
      <c r="C137" s="2" t="s">
        <v>136</v>
      </c>
      <c r="D137" s="2" t="s">
        <v>140</v>
      </c>
      <c r="E137" s="2" t="s">
        <v>144</v>
      </c>
      <c r="F137" s="2" t="s">
        <v>145</v>
      </c>
      <c r="G137" s="2" t="s">
        <v>409</v>
      </c>
    </row>
    <row r="138" spans="1:7" x14ac:dyDescent="0.25">
      <c r="A138" s="4" t="s">
        <v>13</v>
      </c>
      <c r="B138" s="4" t="s">
        <v>410</v>
      </c>
      <c r="C138" s="2" t="s">
        <v>136</v>
      </c>
      <c r="D138" s="2" t="s">
        <v>141</v>
      </c>
      <c r="E138" s="2" t="s">
        <v>144</v>
      </c>
      <c r="F138" s="2" t="s">
        <v>145</v>
      </c>
      <c r="G138" s="2" t="s">
        <v>411</v>
      </c>
    </row>
    <row r="139" spans="1:7" x14ac:dyDescent="0.25">
      <c r="A139" s="4" t="s">
        <v>13</v>
      </c>
      <c r="B139" s="4" t="s">
        <v>412</v>
      </c>
      <c r="C139" s="2" t="s">
        <v>139</v>
      </c>
      <c r="D139" s="2" t="s">
        <v>140</v>
      </c>
      <c r="E139" s="2" t="s">
        <v>141</v>
      </c>
      <c r="F139" s="2" t="s">
        <v>144</v>
      </c>
      <c r="G139" s="2" t="s">
        <v>413</v>
      </c>
    </row>
    <row r="140" spans="1:7" x14ac:dyDescent="0.25">
      <c r="A140" s="4" t="s">
        <v>13</v>
      </c>
      <c r="B140" s="4" t="s">
        <v>414</v>
      </c>
      <c r="C140" s="2" t="s">
        <v>139</v>
      </c>
      <c r="D140" s="2" t="s">
        <v>140</v>
      </c>
      <c r="E140" s="2" t="s">
        <v>141</v>
      </c>
      <c r="F140" s="2" t="s">
        <v>145</v>
      </c>
      <c r="G140" s="2" t="s">
        <v>415</v>
      </c>
    </row>
    <row r="141" spans="1:7" x14ac:dyDescent="0.25">
      <c r="A141" s="4" t="s">
        <v>13</v>
      </c>
      <c r="B141" s="4" t="s">
        <v>416</v>
      </c>
      <c r="C141" s="2" t="s">
        <v>139</v>
      </c>
      <c r="D141" s="2" t="s">
        <v>140</v>
      </c>
      <c r="E141" s="2" t="s">
        <v>144</v>
      </c>
      <c r="F141" s="2" t="s">
        <v>145</v>
      </c>
      <c r="G141" s="2" t="s">
        <v>417</v>
      </c>
    </row>
    <row r="142" spans="1:7" x14ac:dyDescent="0.25">
      <c r="A142" s="4" t="s">
        <v>13</v>
      </c>
      <c r="B142" s="4" t="s">
        <v>418</v>
      </c>
      <c r="C142" s="2" t="s">
        <v>139</v>
      </c>
      <c r="D142" s="2" t="s">
        <v>141</v>
      </c>
      <c r="E142" s="2" t="s">
        <v>144</v>
      </c>
      <c r="F142" s="2" t="s">
        <v>145</v>
      </c>
      <c r="G142" s="2" t="s">
        <v>419</v>
      </c>
    </row>
    <row r="143" spans="1:7" x14ac:dyDescent="0.25">
      <c r="A143" s="4" t="s">
        <v>13</v>
      </c>
      <c r="B143" s="4" t="s">
        <v>420</v>
      </c>
      <c r="C143" s="2" t="s">
        <v>140</v>
      </c>
      <c r="D143" s="2" t="s">
        <v>141</v>
      </c>
      <c r="E143" s="2" t="s">
        <v>144</v>
      </c>
      <c r="F143" s="2" t="s">
        <v>145</v>
      </c>
      <c r="G143" s="2" t="s">
        <v>317</v>
      </c>
    </row>
    <row r="144" spans="1:7" x14ac:dyDescent="0.25">
      <c r="A144" s="5" t="s">
        <v>18</v>
      </c>
      <c r="B144" s="5" t="s">
        <v>421</v>
      </c>
      <c r="C144" s="2" t="s">
        <v>136</v>
      </c>
      <c r="D144" s="2"/>
      <c r="E144" s="2"/>
      <c r="F144" s="2"/>
      <c r="G144" s="2" t="s">
        <v>136</v>
      </c>
    </row>
    <row r="145" spans="1:7" x14ac:dyDescent="0.25">
      <c r="A145" s="5" t="s">
        <v>18</v>
      </c>
      <c r="B145" s="5" t="s">
        <v>422</v>
      </c>
      <c r="C145" s="2" t="s">
        <v>138</v>
      </c>
      <c r="D145" s="2"/>
      <c r="E145" s="2"/>
      <c r="F145" s="2"/>
      <c r="G145" s="2" t="s">
        <v>138</v>
      </c>
    </row>
    <row r="146" spans="1:7" x14ac:dyDescent="0.25">
      <c r="A146" s="5" t="s">
        <v>18</v>
      </c>
      <c r="B146" s="5" t="s">
        <v>423</v>
      </c>
      <c r="C146" s="2" t="s">
        <v>142</v>
      </c>
      <c r="D146" s="2"/>
      <c r="E146" s="2"/>
      <c r="F146" s="2"/>
      <c r="G146" s="2" t="s">
        <v>142</v>
      </c>
    </row>
    <row r="147" spans="1:7" x14ac:dyDescent="0.25">
      <c r="A147" s="5" t="s">
        <v>18</v>
      </c>
      <c r="B147" s="5" t="s">
        <v>424</v>
      </c>
      <c r="C147" s="2" t="s">
        <v>145</v>
      </c>
      <c r="D147" s="2"/>
      <c r="E147" s="2"/>
      <c r="F147" s="2"/>
      <c r="G147" s="2" t="s">
        <v>145</v>
      </c>
    </row>
    <row r="148" spans="1:7" x14ac:dyDescent="0.25">
      <c r="A148" s="5" t="s">
        <v>18</v>
      </c>
      <c r="B148" s="5" t="s">
        <v>425</v>
      </c>
      <c r="C148" s="2" t="s">
        <v>136</v>
      </c>
      <c r="D148" s="2" t="s">
        <v>138</v>
      </c>
      <c r="E148" s="2"/>
      <c r="F148" s="2"/>
      <c r="G148" s="2" t="s">
        <v>426</v>
      </c>
    </row>
    <row r="149" spans="1:7" x14ac:dyDescent="0.25">
      <c r="A149" s="5" t="s">
        <v>18</v>
      </c>
      <c r="B149" s="5" t="s">
        <v>427</v>
      </c>
      <c r="C149" s="2" t="s">
        <v>136</v>
      </c>
      <c r="D149" s="2" t="s">
        <v>142</v>
      </c>
      <c r="E149" s="2"/>
      <c r="F149" s="2"/>
      <c r="G149" s="2" t="s">
        <v>428</v>
      </c>
    </row>
    <row r="150" spans="1:7" x14ac:dyDescent="0.25">
      <c r="A150" s="5" t="s">
        <v>18</v>
      </c>
      <c r="B150" s="5" t="s">
        <v>429</v>
      </c>
      <c r="C150" s="2" t="s">
        <v>136</v>
      </c>
      <c r="D150" s="2" t="s">
        <v>145</v>
      </c>
      <c r="E150" s="2"/>
      <c r="F150" s="2"/>
      <c r="G150" s="2" t="s">
        <v>348</v>
      </c>
    </row>
    <row r="151" spans="1:7" x14ac:dyDescent="0.25">
      <c r="A151" s="5" t="s">
        <v>18</v>
      </c>
      <c r="B151" s="5" t="s">
        <v>430</v>
      </c>
      <c r="C151" s="2" t="s">
        <v>138</v>
      </c>
      <c r="D151" s="2" t="s">
        <v>142</v>
      </c>
      <c r="E151" s="2"/>
      <c r="F151" s="2"/>
      <c r="G151" s="2" t="s">
        <v>431</v>
      </c>
    </row>
    <row r="152" spans="1:7" x14ac:dyDescent="0.25">
      <c r="A152" s="5" t="s">
        <v>18</v>
      </c>
      <c r="B152" s="5" t="s">
        <v>432</v>
      </c>
      <c r="C152" s="2" t="s">
        <v>138</v>
      </c>
      <c r="D152" s="2" t="s">
        <v>145</v>
      </c>
      <c r="E152" s="2"/>
      <c r="F152" s="2"/>
      <c r="G152" s="2" t="s">
        <v>433</v>
      </c>
    </row>
    <row r="153" spans="1:7" x14ac:dyDescent="0.25">
      <c r="A153" s="5" t="s">
        <v>18</v>
      </c>
      <c r="B153" s="5" t="s">
        <v>434</v>
      </c>
      <c r="C153" s="2" t="s">
        <v>142</v>
      </c>
      <c r="D153" s="2" t="s">
        <v>145</v>
      </c>
      <c r="E153" s="2"/>
      <c r="F153" s="2"/>
      <c r="G153" s="2" t="s">
        <v>261</v>
      </c>
    </row>
    <row r="154" spans="1:7" x14ac:dyDescent="0.25">
      <c r="A154" s="5" t="s">
        <v>18</v>
      </c>
      <c r="B154" s="5" t="s">
        <v>435</v>
      </c>
      <c r="C154" s="2" t="s">
        <v>136</v>
      </c>
      <c r="D154" s="2" t="s">
        <v>138</v>
      </c>
      <c r="E154" s="2" t="s">
        <v>142</v>
      </c>
      <c r="F154" s="2"/>
      <c r="G154" s="2" t="s">
        <v>436</v>
      </c>
    </row>
    <row r="155" spans="1:7" x14ac:dyDescent="0.25">
      <c r="A155" s="5" t="s">
        <v>18</v>
      </c>
      <c r="B155" s="5" t="s">
        <v>437</v>
      </c>
      <c r="C155" s="2" t="s">
        <v>136</v>
      </c>
      <c r="D155" s="2" t="s">
        <v>138</v>
      </c>
      <c r="E155" s="2" t="s">
        <v>145</v>
      </c>
      <c r="F155" s="2"/>
      <c r="G155" s="2" t="s">
        <v>438</v>
      </c>
    </row>
    <row r="156" spans="1:7" x14ac:dyDescent="0.25">
      <c r="A156" s="5" t="s">
        <v>18</v>
      </c>
      <c r="B156" s="5" t="s">
        <v>439</v>
      </c>
      <c r="C156" s="2" t="s">
        <v>136</v>
      </c>
      <c r="D156" s="2" t="s">
        <v>142</v>
      </c>
      <c r="E156" s="2" t="s">
        <v>145</v>
      </c>
      <c r="F156" s="2"/>
      <c r="G156" s="2" t="s">
        <v>440</v>
      </c>
    </row>
    <row r="157" spans="1:7" x14ac:dyDescent="0.25">
      <c r="A157" s="5" t="s">
        <v>18</v>
      </c>
      <c r="B157" s="5" t="s">
        <v>441</v>
      </c>
      <c r="C157" s="2" t="s">
        <v>138</v>
      </c>
      <c r="D157" s="2" t="s">
        <v>142</v>
      </c>
      <c r="E157" s="2" t="s">
        <v>145</v>
      </c>
      <c r="F157" s="2"/>
      <c r="G157" s="2" t="s">
        <v>442</v>
      </c>
    </row>
    <row r="158" spans="1:7" x14ac:dyDescent="0.25">
      <c r="A158" s="5" t="s">
        <v>18</v>
      </c>
      <c r="B158" s="5" t="s">
        <v>443</v>
      </c>
      <c r="C158" s="2" t="s">
        <v>136</v>
      </c>
      <c r="D158" s="2" t="s">
        <v>138</v>
      </c>
      <c r="E158" s="2" t="s">
        <v>142</v>
      </c>
      <c r="F158" s="2" t="s">
        <v>145</v>
      </c>
      <c r="G158" s="2" t="s">
        <v>444</v>
      </c>
    </row>
    <row r="159" spans="1:7" x14ac:dyDescent="0.25">
      <c r="A159" s="5" t="s">
        <v>24</v>
      </c>
      <c r="B159" s="5" t="s">
        <v>445</v>
      </c>
      <c r="C159" s="2" t="s">
        <v>136</v>
      </c>
      <c r="D159" s="2"/>
      <c r="E159" s="2"/>
      <c r="F159" s="2"/>
      <c r="G159" s="2" t="s">
        <v>136</v>
      </c>
    </row>
    <row r="160" spans="1:7" x14ac:dyDescent="0.25">
      <c r="A160" s="5" t="s">
        <v>24</v>
      </c>
      <c r="B160" s="5" t="s">
        <v>446</v>
      </c>
      <c r="C160" s="2" t="s">
        <v>138</v>
      </c>
      <c r="D160" s="2"/>
      <c r="E160" s="2"/>
      <c r="F160" s="2"/>
      <c r="G160" s="2" t="s">
        <v>138</v>
      </c>
    </row>
    <row r="161" spans="1:7" x14ac:dyDescent="0.25">
      <c r="A161" s="5" t="s">
        <v>24</v>
      </c>
      <c r="B161" s="5" t="s">
        <v>447</v>
      </c>
      <c r="C161" s="2" t="s">
        <v>142</v>
      </c>
      <c r="D161" s="2"/>
      <c r="E161" s="2"/>
      <c r="F161" s="2"/>
      <c r="G161" s="2" t="s">
        <v>142</v>
      </c>
    </row>
    <row r="162" spans="1:7" x14ac:dyDescent="0.25">
      <c r="A162" s="5" t="s">
        <v>24</v>
      </c>
      <c r="B162" s="5" t="s">
        <v>448</v>
      </c>
      <c r="C162" s="2" t="s">
        <v>145</v>
      </c>
      <c r="D162" s="2"/>
      <c r="E162" s="2"/>
      <c r="F162" s="2"/>
      <c r="G162" s="2" t="s">
        <v>145</v>
      </c>
    </row>
    <row r="163" spans="1:7" x14ac:dyDescent="0.25">
      <c r="A163" s="5" t="s">
        <v>24</v>
      </c>
      <c r="B163" s="5" t="s">
        <v>449</v>
      </c>
      <c r="C163" s="2" t="s">
        <v>136</v>
      </c>
      <c r="D163" s="2" t="s">
        <v>138</v>
      </c>
      <c r="E163" s="2"/>
      <c r="F163" s="2"/>
      <c r="G163" s="2" t="s">
        <v>426</v>
      </c>
    </row>
    <row r="164" spans="1:7" x14ac:dyDescent="0.25">
      <c r="A164" s="5" t="s">
        <v>24</v>
      </c>
      <c r="B164" s="5" t="s">
        <v>450</v>
      </c>
      <c r="C164" s="2" t="s">
        <v>136</v>
      </c>
      <c r="D164" s="2" t="s">
        <v>142</v>
      </c>
      <c r="E164" s="2"/>
      <c r="F164" s="2"/>
      <c r="G164" s="2" t="s">
        <v>428</v>
      </c>
    </row>
    <row r="165" spans="1:7" x14ac:dyDescent="0.25">
      <c r="A165" s="5" t="s">
        <v>24</v>
      </c>
      <c r="B165" s="5" t="s">
        <v>451</v>
      </c>
      <c r="C165" s="2" t="s">
        <v>136</v>
      </c>
      <c r="D165" s="2" t="s">
        <v>145</v>
      </c>
      <c r="E165" s="2"/>
      <c r="F165" s="2"/>
      <c r="G165" s="2" t="s">
        <v>348</v>
      </c>
    </row>
    <row r="166" spans="1:7" x14ac:dyDescent="0.25">
      <c r="A166" s="5" t="s">
        <v>24</v>
      </c>
      <c r="B166" s="5" t="s">
        <v>452</v>
      </c>
      <c r="C166" s="2" t="s">
        <v>138</v>
      </c>
      <c r="D166" s="2" t="s">
        <v>142</v>
      </c>
      <c r="E166" s="2"/>
      <c r="F166" s="2"/>
      <c r="G166" s="2" t="s">
        <v>431</v>
      </c>
    </row>
    <row r="167" spans="1:7" x14ac:dyDescent="0.25">
      <c r="A167" s="5" t="s">
        <v>24</v>
      </c>
      <c r="B167" s="5" t="s">
        <v>453</v>
      </c>
      <c r="C167" s="2" t="s">
        <v>138</v>
      </c>
      <c r="D167" s="2" t="s">
        <v>145</v>
      </c>
      <c r="E167" s="2"/>
      <c r="F167" s="2"/>
      <c r="G167" s="2" t="s">
        <v>433</v>
      </c>
    </row>
    <row r="168" spans="1:7" x14ac:dyDescent="0.25">
      <c r="A168" s="5" t="s">
        <v>24</v>
      </c>
      <c r="B168" s="5" t="s">
        <v>454</v>
      </c>
      <c r="C168" s="2" t="s">
        <v>142</v>
      </c>
      <c r="D168" s="2" t="s">
        <v>145</v>
      </c>
      <c r="E168" s="2"/>
      <c r="F168" s="2"/>
      <c r="G168" s="2" t="s">
        <v>261</v>
      </c>
    </row>
    <row r="169" spans="1:7" x14ac:dyDescent="0.25">
      <c r="A169" s="5" t="s">
        <v>24</v>
      </c>
      <c r="B169" s="5" t="s">
        <v>455</v>
      </c>
      <c r="C169" s="2" t="s">
        <v>136</v>
      </c>
      <c r="D169" s="2" t="s">
        <v>138</v>
      </c>
      <c r="E169" s="2" t="s">
        <v>142</v>
      </c>
      <c r="F169" s="2"/>
      <c r="G169" s="2" t="s">
        <v>436</v>
      </c>
    </row>
    <row r="170" spans="1:7" x14ac:dyDescent="0.25">
      <c r="A170" s="5" t="s">
        <v>24</v>
      </c>
      <c r="B170" s="5" t="s">
        <v>456</v>
      </c>
      <c r="C170" s="2" t="s">
        <v>136</v>
      </c>
      <c r="D170" s="2" t="s">
        <v>138</v>
      </c>
      <c r="E170" s="2" t="s">
        <v>145</v>
      </c>
      <c r="F170" s="2"/>
      <c r="G170" s="2" t="s">
        <v>438</v>
      </c>
    </row>
    <row r="171" spans="1:7" x14ac:dyDescent="0.25">
      <c r="A171" s="5" t="s">
        <v>24</v>
      </c>
      <c r="B171" s="5" t="s">
        <v>457</v>
      </c>
      <c r="C171" s="2" t="s">
        <v>136</v>
      </c>
      <c r="D171" s="2" t="s">
        <v>142</v>
      </c>
      <c r="E171" s="2" t="s">
        <v>145</v>
      </c>
      <c r="F171" s="2"/>
      <c r="G171" s="2" t="s">
        <v>440</v>
      </c>
    </row>
    <row r="172" spans="1:7" x14ac:dyDescent="0.25">
      <c r="A172" s="5" t="s">
        <v>24</v>
      </c>
      <c r="B172" s="5" t="s">
        <v>458</v>
      </c>
      <c r="C172" s="2" t="s">
        <v>138</v>
      </c>
      <c r="D172" s="2" t="s">
        <v>142</v>
      </c>
      <c r="E172" s="2" t="s">
        <v>145</v>
      </c>
      <c r="F172" s="2"/>
      <c r="G172" s="2" t="s">
        <v>442</v>
      </c>
    </row>
    <row r="173" spans="1:7" x14ac:dyDescent="0.25">
      <c r="A173" s="5" t="s">
        <v>24</v>
      </c>
      <c r="B173" s="5" t="s">
        <v>459</v>
      </c>
      <c r="C173" s="2" t="s">
        <v>136</v>
      </c>
      <c r="D173" s="2" t="s">
        <v>138</v>
      </c>
      <c r="E173" s="2" t="s">
        <v>142</v>
      </c>
      <c r="F173" s="2" t="s">
        <v>145</v>
      </c>
      <c r="G173" s="2" t="s">
        <v>444</v>
      </c>
    </row>
    <row r="174" spans="1:7" x14ac:dyDescent="0.25">
      <c r="A174" s="5" t="s">
        <v>26</v>
      </c>
      <c r="B174" s="5" t="s">
        <v>460</v>
      </c>
      <c r="C174" s="2" t="s">
        <v>142</v>
      </c>
      <c r="D174" s="2"/>
      <c r="E174" s="2"/>
      <c r="F174" s="2"/>
      <c r="G174" s="2" t="s">
        <v>142</v>
      </c>
    </row>
    <row r="175" spans="1:7" x14ac:dyDescent="0.25">
      <c r="A175" s="5" t="s">
        <v>26</v>
      </c>
      <c r="B175" s="5" t="s">
        <v>461</v>
      </c>
      <c r="C175" s="2" t="s">
        <v>145</v>
      </c>
      <c r="D175" s="2"/>
      <c r="E175" s="2"/>
      <c r="F175" s="2"/>
      <c r="G175" s="2" t="s">
        <v>145</v>
      </c>
    </row>
    <row r="176" spans="1:7" x14ac:dyDescent="0.25">
      <c r="A176" s="5" t="s">
        <v>26</v>
      </c>
      <c r="B176" s="5" t="s">
        <v>462</v>
      </c>
      <c r="C176" s="2" t="s">
        <v>142</v>
      </c>
      <c r="D176" s="2" t="s">
        <v>145</v>
      </c>
      <c r="E176" s="2"/>
      <c r="F176" s="2"/>
      <c r="G176" s="2" t="s">
        <v>261</v>
      </c>
    </row>
    <row r="177" spans="1:7" x14ac:dyDescent="0.25">
      <c r="A177" s="5" t="s">
        <v>30</v>
      </c>
      <c r="B177" s="5" t="s">
        <v>463</v>
      </c>
      <c r="C177" s="2" t="s">
        <v>136</v>
      </c>
      <c r="D177" s="2"/>
      <c r="E177" s="2"/>
      <c r="F177" s="2"/>
      <c r="G177" s="2" t="s">
        <v>136</v>
      </c>
    </row>
    <row r="178" spans="1:7" x14ac:dyDescent="0.25">
      <c r="A178" s="5" t="s">
        <v>30</v>
      </c>
      <c r="B178" s="5" t="s">
        <v>464</v>
      </c>
      <c r="C178" s="2" t="s">
        <v>138</v>
      </c>
      <c r="D178" s="2"/>
      <c r="E178" s="2"/>
      <c r="F178" s="2"/>
      <c r="G178" s="2" t="s">
        <v>138</v>
      </c>
    </row>
    <row r="179" spans="1:7" x14ac:dyDescent="0.25">
      <c r="A179" s="5" t="s">
        <v>30</v>
      </c>
      <c r="B179" s="5" t="s">
        <v>465</v>
      </c>
      <c r="C179" s="2" t="s">
        <v>140</v>
      </c>
      <c r="D179" s="2"/>
      <c r="E179" s="2"/>
      <c r="F179" s="2"/>
      <c r="G179" s="2" t="s">
        <v>140</v>
      </c>
    </row>
    <row r="180" spans="1:7" x14ac:dyDescent="0.25">
      <c r="A180" s="5" t="s">
        <v>30</v>
      </c>
      <c r="B180" s="5" t="s">
        <v>466</v>
      </c>
      <c r="C180" s="2" t="s">
        <v>141</v>
      </c>
      <c r="D180" s="2"/>
      <c r="E180" s="2"/>
      <c r="F180" s="2"/>
      <c r="G180" s="2" t="s">
        <v>141</v>
      </c>
    </row>
    <row r="181" spans="1:7" x14ac:dyDescent="0.25">
      <c r="A181" s="5" t="s">
        <v>30</v>
      </c>
      <c r="B181" s="5" t="s">
        <v>467</v>
      </c>
      <c r="C181" s="2" t="s">
        <v>142</v>
      </c>
      <c r="D181" s="2"/>
      <c r="E181" s="2"/>
      <c r="F181" s="2"/>
      <c r="G181" s="2" t="s">
        <v>142</v>
      </c>
    </row>
    <row r="182" spans="1:7" x14ac:dyDescent="0.25">
      <c r="A182" s="5" t="s">
        <v>30</v>
      </c>
      <c r="B182" s="5" t="s">
        <v>468</v>
      </c>
      <c r="C182" s="2" t="s">
        <v>143</v>
      </c>
      <c r="D182" s="2"/>
      <c r="E182" s="2"/>
      <c r="F182" s="2"/>
      <c r="G182" s="2" t="s">
        <v>143</v>
      </c>
    </row>
    <row r="183" spans="1:7" x14ac:dyDescent="0.25">
      <c r="A183" s="5" t="s">
        <v>30</v>
      </c>
      <c r="B183" s="5" t="s">
        <v>469</v>
      </c>
      <c r="C183" s="2" t="s">
        <v>136</v>
      </c>
      <c r="D183" s="2" t="s">
        <v>138</v>
      </c>
      <c r="E183" s="2"/>
      <c r="F183" s="2"/>
      <c r="G183" s="2" t="s">
        <v>426</v>
      </c>
    </row>
    <row r="184" spans="1:7" x14ac:dyDescent="0.25">
      <c r="A184" s="5" t="s">
        <v>30</v>
      </c>
      <c r="B184" s="5" t="s">
        <v>470</v>
      </c>
      <c r="C184" s="2" t="s">
        <v>136</v>
      </c>
      <c r="D184" s="2" t="s">
        <v>140</v>
      </c>
      <c r="E184" s="2"/>
      <c r="F184" s="2"/>
      <c r="G184" s="2" t="s">
        <v>344</v>
      </c>
    </row>
    <row r="185" spans="1:7" x14ac:dyDescent="0.25">
      <c r="A185" s="5" t="s">
        <v>30</v>
      </c>
      <c r="B185" s="5" t="s">
        <v>471</v>
      </c>
      <c r="C185" s="2" t="s">
        <v>136</v>
      </c>
      <c r="D185" s="2" t="s">
        <v>141</v>
      </c>
      <c r="E185" s="2"/>
      <c r="F185" s="2"/>
      <c r="G185" s="2" t="s">
        <v>187</v>
      </c>
    </row>
    <row r="186" spans="1:7" x14ac:dyDescent="0.25">
      <c r="A186" s="5" t="s">
        <v>30</v>
      </c>
      <c r="B186" s="5" t="s">
        <v>472</v>
      </c>
      <c r="C186" s="2" t="s">
        <v>136</v>
      </c>
      <c r="D186" s="2" t="s">
        <v>142</v>
      </c>
      <c r="E186" s="2"/>
      <c r="F186" s="2"/>
      <c r="G186" s="2" t="s">
        <v>428</v>
      </c>
    </row>
    <row r="187" spans="1:7" x14ac:dyDescent="0.25">
      <c r="A187" s="5" t="s">
        <v>30</v>
      </c>
      <c r="B187" s="5" t="s">
        <v>473</v>
      </c>
      <c r="C187" s="2" t="s">
        <v>136</v>
      </c>
      <c r="D187" s="2" t="s">
        <v>143</v>
      </c>
      <c r="E187" s="2"/>
      <c r="F187" s="2"/>
      <c r="G187" s="2" t="s">
        <v>189</v>
      </c>
    </row>
    <row r="188" spans="1:7" x14ac:dyDescent="0.25">
      <c r="A188" s="5" t="s">
        <v>30</v>
      </c>
      <c r="B188" s="5" t="s">
        <v>474</v>
      </c>
      <c r="C188" s="2" t="s">
        <v>138</v>
      </c>
      <c r="D188" s="2" t="s">
        <v>140</v>
      </c>
      <c r="E188" s="2"/>
      <c r="F188" s="2"/>
      <c r="G188" s="2" t="s">
        <v>475</v>
      </c>
    </row>
    <row r="189" spans="1:7" x14ac:dyDescent="0.25">
      <c r="A189" s="5" t="s">
        <v>30</v>
      </c>
      <c r="B189" s="5" t="s">
        <v>476</v>
      </c>
      <c r="C189" s="2" t="s">
        <v>138</v>
      </c>
      <c r="D189" s="2" t="s">
        <v>141</v>
      </c>
      <c r="E189" s="2"/>
      <c r="F189" s="2"/>
      <c r="G189" s="2" t="s">
        <v>477</v>
      </c>
    </row>
    <row r="190" spans="1:7" x14ac:dyDescent="0.25">
      <c r="A190" s="5" t="s">
        <v>30</v>
      </c>
      <c r="B190" s="5" t="s">
        <v>478</v>
      </c>
      <c r="C190" s="2" t="s">
        <v>138</v>
      </c>
      <c r="D190" s="2" t="s">
        <v>142</v>
      </c>
      <c r="E190" s="2"/>
      <c r="F190" s="2"/>
      <c r="G190" s="2" t="s">
        <v>431</v>
      </c>
    </row>
    <row r="191" spans="1:7" x14ac:dyDescent="0.25">
      <c r="A191" s="5" t="s">
        <v>30</v>
      </c>
      <c r="B191" s="5" t="s">
        <v>479</v>
      </c>
      <c r="C191" s="2" t="s">
        <v>138</v>
      </c>
      <c r="D191" s="2" t="s">
        <v>143</v>
      </c>
      <c r="E191" s="2"/>
      <c r="F191" s="2"/>
      <c r="G191" s="2" t="s">
        <v>480</v>
      </c>
    </row>
    <row r="192" spans="1:7" x14ac:dyDescent="0.25">
      <c r="A192" s="5" t="s">
        <v>30</v>
      </c>
      <c r="B192" s="5" t="s">
        <v>481</v>
      </c>
      <c r="C192" s="2" t="s">
        <v>140</v>
      </c>
      <c r="D192" s="2" t="s">
        <v>141</v>
      </c>
      <c r="E192" s="2"/>
      <c r="F192" s="2"/>
      <c r="G192" s="2" t="s">
        <v>241</v>
      </c>
    </row>
    <row r="193" spans="1:7" x14ac:dyDescent="0.25">
      <c r="A193" s="5" t="s">
        <v>30</v>
      </c>
      <c r="B193" s="5" t="s">
        <v>482</v>
      </c>
      <c r="C193" s="2" t="s">
        <v>140</v>
      </c>
      <c r="D193" s="2" t="s">
        <v>142</v>
      </c>
      <c r="E193" s="2"/>
      <c r="F193" s="2"/>
      <c r="G193" s="2" t="s">
        <v>243</v>
      </c>
    </row>
    <row r="194" spans="1:7" x14ac:dyDescent="0.25">
      <c r="A194" s="5" t="s">
        <v>30</v>
      </c>
      <c r="B194" s="5" t="s">
        <v>483</v>
      </c>
      <c r="C194" s="2" t="s">
        <v>140</v>
      </c>
      <c r="D194" s="2" t="s">
        <v>143</v>
      </c>
      <c r="E194" s="2"/>
      <c r="F194" s="2"/>
      <c r="G194" s="2" t="s">
        <v>245</v>
      </c>
    </row>
    <row r="195" spans="1:7" x14ac:dyDescent="0.25">
      <c r="A195" s="5" t="s">
        <v>30</v>
      </c>
      <c r="B195" s="5" t="s">
        <v>484</v>
      </c>
      <c r="C195" s="2" t="s">
        <v>141</v>
      </c>
      <c r="D195" s="2" t="s">
        <v>142</v>
      </c>
      <c r="E195" s="2"/>
      <c r="F195" s="2"/>
      <c r="G195" s="2" t="s">
        <v>251</v>
      </c>
    </row>
    <row r="196" spans="1:7" x14ac:dyDescent="0.25">
      <c r="A196" s="5" t="s">
        <v>30</v>
      </c>
      <c r="B196" s="5" t="s">
        <v>485</v>
      </c>
      <c r="C196" s="2" t="s">
        <v>141</v>
      </c>
      <c r="D196" s="2" t="s">
        <v>143</v>
      </c>
      <c r="E196" s="2"/>
      <c r="F196" s="2"/>
      <c r="G196" s="2" t="s">
        <v>199</v>
      </c>
    </row>
    <row r="197" spans="1:7" x14ac:dyDescent="0.25">
      <c r="A197" s="5" t="s">
        <v>30</v>
      </c>
      <c r="B197" s="5" t="s">
        <v>486</v>
      </c>
      <c r="C197" s="2" t="s">
        <v>142</v>
      </c>
      <c r="D197" s="2" t="s">
        <v>143</v>
      </c>
      <c r="E197" s="2"/>
      <c r="F197" s="2"/>
      <c r="G197" s="2" t="s">
        <v>257</v>
      </c>
    </row>
    <row r="198" spans="1:7" x14ac:dyDescent="0.25">
      <c r="A198" s="5" t="s">
        <v>30</v>
      </c>
      <c r="B198" s="5" t="s">
        <v>487</v>
      </c>
      <c r="C198" s="2" t="s">
        <v>136</v>
      </c>
      <c r="D198" s="2" t="s">
        <v>138</v>
      </c>
      <c r="E198" s="2" t="s">
        <v>140</v>
      </c>
      <c r="F198" s="2"/>
      <c r="G198" s="2" t="s">
        <v>488</v>
      </c>
    </row>
    <row r="199" spans="1:7" x14ac:dyDescent="0.25">
      <c r="A199" s="5" t="s">
        <v>30</v>
      </c>
      <c r="B199" s="5" t="s">
        <v>489</v>
      </c>
      <c r="C199" s="2" t="s">
        <v>136</v>
      </c>
      <c r="D199" s="2" t="s">
        <v>138</v>
      </c>
      <c r="E199" s="2" t="s">
        <v>141</v>
      </c>
      <c r="F199" s="2"/>
      <c r="G199" s="2" t="s">
        <v>490</v>
      </c>
    </row>
    <row r="200" spans="1:7" x14ac:dyDescent="0.25">
      <c r="A200" s="5" t="s">
        <v>30</v>
      </c>
      <c r="B200" s="5" t="s">
        <v>491</v>
      </c>
      <c r="C200" s="2" t="s">
        <v>136</v>
      </c>
      <c r="D200" s="2" t="s">
        <v>138</v>
      </c>
      <c r="E200" s="2" t="s">
        <v>142</v>
      </c>
      <c r="F200" s="2"/>
      <c r="G200" s="2" t="s">
        <v>436</v>
      </c>
    </row>
    <row r="201" spans="1:7" x14ac:dyDescent="0.25">
      <c r="A201" s="5" t="s">
        <v>30</v>
      </c>
      <c r="B201" s="5" t="s">
        <v>492</v>
      </c>
      <c r="C201" s="2" t="s">
        <v>136</v>
      </c>
      <c r="D201" s="2" t="s">
        <v>138</v>
      </c>
      <c r="E201" s="2" t="s">
        <v>143</v>
      </c>
      <c r="F201" s="2"/>
      <c r="G201" s="2" t="s">
        <v>493</v>
      </c>
    </row>
    <row r="202" spans="1:7" x14ac:dyDescent="0.25">
      <c r="A202" s="5" t="s">
        <v>30</v>
      </c>
      <c r="B202" s="5" t="s">
        <v>494</v>
      </c>
      <c r="C202" s="2" t="s">
        <v>136</v>
      </c>
      <c r="D202" s="2" t="s">
        <v>140</v>
      </c>
      <c r="E202" s="2" t="s">
        <v>141</v>
      </c>
      <c r="F202" s="2"/>
      <c r="G202" s="2" t="s">
        <v>368</v>
      </c>
    </row>
    <row r="203" spans="1:7" x14ac:dyDescent="0.25">
      <c r="A203" s="5" t="s">
        <v>30</v>
      </c>
      <c r="B203" s="5" t="s">
        <v>495</v>
      </c>
      <c r="C203" s="2" t="s">
        <v>136</v>
      </c>
      <c r="D203" s="2" t="s">
        <v>140</v>
      </c>
      <c r="E203" s="2" t="s">
        <v>142</v>
      </c>
      <c r="F203" s="2"/>
      <c r="G203" s="2" t="s">
        <v>496</v>
      </c>
    </row>
    <row r="204" spans="1:7" x14ac:dyDescent="0.25">
      <c r="A204" s="5" t="s">
        <v>30</v>
      </c>
      <c r="B204" s="5" t="s">
        <v>497</v>
      </c>
      <c r="C204" s="2" t="s">
        <v>136</v>
      </c>
      <c r="D204" s="2" t="s">
        <v>140</v>
      </c>
      <c r="E204" s="2" t="s">
        <v>143</v>
      </c>
      <c r="F204" s="2"/>
      <c r="G204" s="2" t="s">
        <v>498</v>
      </c>
    </row>
    <row r="205" spans="1:7" x14ac:dyDescent="0.25">
      <c r="A205" s="5" t="s">
        <v>30</v>
      </c>
      <c r="B205" s="5" t="s">
        <v>499</v>
      </c>
      <c r="C205" s="2" t="s">
        <v>136</v>
      </c>
      <c r="D205" s="2" t="s">
        <v>141</v>
      </c>
      <c r="E205" s="2" t="s">
        <v>142</v>
      </c>
      <c r="F205" s="2"/>
      <c r="G205" s="2" t="s">
        <v>500</v>
      </c>
    </row>
    <row r="206" spans="1:7" x14ac:dyDescent="0.25">
      <c r="A206" s="5" t="s">
        <v>30</v>
      </c>
      <c r="B206" s="5" t="s">
        <v>501</v>
      </c>
      <c r="C206" s="2" t="s">
        <v>136</v>
      </c>
      <c r="D206" s="2" t="s">
        <v>141</v>
      </c>
      <c r="E206" s="2" t="s">
        <v>143</v>
      </c>
      <c r="F206" s="2"/>
      <c r="G206" s="2" t="s">
        <v>211</v>
      </c>
    </row>
    <row r="207" spans="1:7" x14ac:dyDescent="0.25">
      <c r="A207" s="5" t="s">
        <v>30</v>
      </c>
      <c r="B207" s="5" t="s">
        <v>502</v>
      </c>
      <c r="C207" s="2" t="s">
        <v>136</v>
      </c>
      <c r="D207" s="2" t="s">
        <v>142</v>
      </c>
      <c r="E207" s="2" t="s">
        <v>143</v>
      </c>
      <c r="F207" s="2"/>
      <c r="G207" s="2" t="s">
        <v>503</v>
      </c>
    </row>
    <row r="208" spans="1:7" x14ac:dyDescent="0.25">
      <c r="A208" s="5" t="s">
        <v>30</v>
      </c>
      <c r="B208" s="5" t="s">
        <v>504</v>
      </c>
      <c r="C208" s="2" t="s">
        <v>138</v>
      </c>
      <c r="D208" s="2" t="s">
        <v>140</v>
      </c>
      <c r="E208" s="2" t="s">
        <v>141</v>
      </c>
      <c r="F208" s="2"/>
      <c r="G208" s="2" t="s">
        <v>505</v>
      </c>
    </row>
    <row r="209" spans="1:7" x14ac:dyDescent="0.25">
      <c r="A209" s="5" t="s">
        <v>30</v>
      </c>
      <c r="B209" s="5" t="s">
        <v>506</v>
      </c>
      <c r="C209" s="2" t="s">
        <v>138</v>
      </c>
      <c r="D209" s="2" t="s">
        <v>140</v>
      </c>
      <c r="E209" s="2" t="s">
        <v>142</v>
      </c>
      <c r="F209" s="2"/>
      <c r="G209" s="2" t="s">
        <v>507</v>
      </c>
    </row>
    <row r="210" spans="1:7" x14ac:dyDescent="0.25">
      <c r="A210" s="5" t="s">
        <v>30</v>
      </c>
      <c r="B210" s="5" t="s">
        <v>508</v>
      </c>
      <c r="C210" s="2" t="s">
        <v>138</v>
      </c>
      <c r="D210" s="2" t="s">
        <v>140</v>
      </c>
      <c r="E210" s="2" t="s">
        <v>143</v>
      </c>
      <c r="F210" s="2"/>
      <c r="G210" s="2" t="s">
        <v>509</v>
      </c>
    </row>
    <row r="211" spans="1:7" x14ac:dyDescent="0.25">
      <c r="A211" s="5" t="s">
        <v>30</v>
      </c>
      <c r="B211" s="5" t="s">
        <v>510</v>
      </c>
      <c r="C211" s="2" t="s">
        <v>138</v>
      </c>
      <c r="D211" s="2" t="s">
        <v>141</v>
      </c>
      <c r="E211" s="2" t="s">
        <v>142</v>
      </c>
      <c r="F211" s="2"/>
      <c r="G211" s="2" t="s">
        <v>511</v>
      </c>
    </row>
    <row r="212" spans="1:7" x14ac:dyDescent="0.25">
      <c r="A212" s="5" t="s">
        <v>30</v>
      </c>
      <c r="B212" s="5" t="s">
        <v>512</v>
      </c>
      <c r="C212" s="2" t="s">
        <v>138</v>
      </c>
      <c r="D212" s="2" t="s">
        <v>141</v>
      </c>
      <c r="E212" s="2" t="s">
        <v>143</v>
      </c>
      <c r="F212" s="2"/>
      <c r="G212" s="2" t="s">
        <v>513</v>
      </c>
    </row>
    <row r="213" spans="1:7" x14ac:dyDescent="0.25">
      <c r="A213" s="5" t="s">
        <v>30</v>
      </c>
      <c r="B213" s="5" t="s">
        <v>514</v>
      </c>
      <c r="C213" s="2" t="s">
        <v>138</v>
      </c>
      <c r="D213" s="2" t="s">
        <v>142</v>
      </c>
      <c r="E213" s="2" t="s">
        <v>143</v>
      </c>
      <c r="F213" s="2"/>
      <c r="G213" s="2" t="s">
        <v>515</v>
      </c>
    </row>
    <row r="214" spans="1:7" x14ac:dyDescent="0.25">
      <c r="A214" s="5" t="s">
        <v>30</v>
      </c>
      <c r="B214" s="5" t="s">
        <v>516</v>
      </c>
      <c r="C214" s="2" t="s">
        <v>140</v>
      </c>
      <c r="D214" s="2" t="s">
        <v>141</v>
      </c>
      <c r="E214" s="2" t="s">
        <v>142</v>
      </c>
      <c r="F214" s="2"/>
      <c r="G214" s="2" t="s">
        <v>268</v>
      </c>
    </row>
    <row r="215" spans="1:7" x14ac:dyDescent="0.25">
      <c r="A215" s="5" t="s">
        <v>30</v>
      </c>
      <c r="B215" s="5" t="s">
        <v>517</v>
      </c>
      <c r="C215" s="2" t="s">
        <v>140</v>
      </c>
      <c r="D215" s="2" t="s">
        <v>141</v>
      </c>
      <c r="E215" s="2" t="s">
        <v>143</v>
      </c>
      <c r="F215" s="2"/>
      <c r="G215" s="2" t="s">
        <v>270</v>
      </c>
    </row>
    <row r="216" spans="1:7" x14ac:dyDescent="0.25">
      <c r="A216" s="5" t="s">
        <v>30</v>
      </c>
      <c r="B216" s="5" t="s">
        <v>518</v>
      </c>
      <c r="C216" s="2" t="s">
        <v>140</v>
      </c>
      <c r="D216" s="2" t="s">
        <v>142</v>
      </c>
      <c r="E216" s="2" t="s">
        <v>143</v>
      </c>
      <c r="F216" s="2"/>
      <c r="G216" s="2" t="s">
        <v>276</v>
      </c>
    </row>
    <row r="217" spans="1:7" x14ac:dyDescent="0.25">
      <c r="A217" s="5" t="s">
        <v>30</v>
      </c>
      <c r="B217" s="5" t="s">
        <v>519</v>
      </c>
      <c r="C217" s="2" t="s">
        <v>141</v>
      </c>
      <c r="D217" s="2" t="s">
        <v>142</v>
      </c>
      <c r="E217" s="2" t="s">
        <v>143</v>
      </c>
      <c r="F217" s="2"/>
      <c r="G217" s="2" t="s">
        <v>288</v>
      </c>
    </row>
    <row r="218" spans="1:7" x14ac:dyDescent="0.25">
      <c r="A218" s="5" t="s">
        <v>30</v>
      </c>
      <c r="B218" s="5" t="s">
        <v>520</v>
      </c>
      <c r="C218" s="2" t="s">
        <v>136</v>
      </c>
      <c r="D218" s="2" t="s">
        <v>138</v>
      </c>
      <c r="E218" s="2" t="s">
        <v>140</v>
      </c>
      <c r="F218" s="2" t="s">
        <v>141</v>
      </c>
      <c r="G218" s="2" t="s">
        <v>521</v>
      </c>
    </row>
    <row r="219" spans="1:7" x14ac:dyDescent="0.25">
      <c r="A219" s="5" t="s">
        <v>30</v>
      </c>
      <c r="B219" s="5" t="s">
        <v>522</v>
      </c>
      <c r="C219" s="2" t="s">
        <v>136</v>
      </c>
      <c r="D219" s="2" t="s">
        <v>138</v>
      </c>
      <c r="E219" s="2" t="s">
        <v>140</v>
      </c>
      <c r="F219" s="2" t="s">
        <v>142</v>
      </c>
      <c r="G219" s="2" t="s">
        <v>523</v>
      </c>
    </row>
    <row r="220" spans="1:7" x14ac:dyDescent="0.25">
      <c r="A220" s="5" t="s">
        <v>30</v>
      </c>
      <c r="B220" s="5" t="s">
        <v>524</v>
      </c>
      <c r="C220" s="2" t="s">
        <v>136</v>
      </c>
      <c r="D220" s="2" t="s">
        <v>138</v>
      </c>
      <c r="E220" s="2" t="s">
        <v>140</v>
      </c>
      <c r="F220" s="2" t="s">
        <v>143</v>
      </c>
      <c r="G220" s="2" t="s">
        <v>525</v>
      </c>
    </row>
    <row r="221" spans="1:7" x14ac:dyDescent="0.25">
      <c r="A221" s="5" t="s">
        <v>30</v>
      </c>
      <c r="B221" s="5" t="s">
        <v>526</v>
      </c>
      <c r="C221" s="2" t="s">
        <v>136</v>
      </c>
      <c r="D221" s="2" t="s">
        <v>138</v>
      </c>
      <c r="E221" s="2" t="s">
        <v>141</v>
      </c>
      <c r="F221" s="2" t="s">
        <v>142</v>
      </c>
      <c r="G221" s="2" t="s">
        <v>527</v>
      </c>
    </row>
    <row r="222" spans="1:7" x14ac:dyDescent="0.25">
      <c r="A222" s="5" t="s">
        <v>30</v>
      </c>
      <c r="B222" s="5" t="s">
        <v>528</v>
      </c>
      <c r="C222" s="2" t="s">
        <v>136</v>
      </c>
      <c r="D222" s="2" t="s">
        <v>138</v>
      </c>
      <c r="E222" s="2" t="s">
        <v>141</v>
      </c>
      <c r="F222" s="2" t="s">
        <v>143</v>
      </c>
      <c r="G222" s="2" t="s">
        <v>529</v>
      </c>
    </row>
    <row r="223" spans="1:7" x14ac:dyDescent="0.25">
      <c r="A223" s="5" t="s">
        <v>30</v>
      </c>
      <c r="B223" s="5" t="s">
        <v>530</v>
      </c>
      <c r="C223" s="2" t="s">
        <v>136</v>
      </c>
      <c r="D223" s="2" t="s">
        <v>138</v>
      </c>
      <c r="E223" s="2" t="s">
        <v>142</v>
      </c>
      <c r="F223" s="2" t="s">
        <v>143</v>
      </c>
      <c r="G223" s="2" t="s">
        <v>531</v>
      </c>
    </row>
    <row r="224" spans="1:7" x14ac:dyDescent="0.25">
      <c r="A224" s="5" t="s">
        <v>30</v>
      </c>
      <c r="B224" s="5" t="s">
        <v>532</v>
      </c>
      <c r="C224" s="2" t="s">
        <v>136</v>
      </c>
      <c r="D224" s="2" t="s">
        <v>140</v>
      </c>
      <c r="E224" s="2" t="s">
        <v>141</v>
      </c>
      <c r="F224" s="2" t="s">
        <v>142</v>
      </c>
      <c r="G224" s="2" t="s">
        <v>533</v>
      </c>
    </row>
    <row r="225" spans="1:7" x14ac:dyDescent="0.25">
      <c r="A225" s="5" t="s">
        <v>30</v>
      </c>
      <c r="B225" s="5" t="s">
        <v>534</v>
      </c>
      <c r="C225" s="2" t="s">
        <v>136</v>
      </c>
      <c r="D225" s="2" t="s">
        <v>140</v>
      </c>
      <c r="E225" s="2" t="s">
        <v>141</v>
      </c>
      <c r="F225" s="2" t="s">
        <v>143</v>
      </c>
      <c r="G225" s="2" t="s">
        <v>535</v>
      </c>
    </row>
    <row r="226" spans="1:7" x14ac:dyDescent="0.25">
      <c r="A226" s="5" t="s">
        <v>30</v>
      </c>
      <c r="B226" s="5" t="s">
        <v>536</v>
      </c>
      <c r="C226" s="2" t="s">
        <v>136</v>
      </c>
      <c r="D226" s="2" t="s">
        <v>140</v>
      </c>
      <c r="E226" s="2" t="s">
        <v>142</v>
      </c>
      <c r="F226" s="2" t="s">
        <v>143</v>
      </c>
      <c r="G226" s="2" t="s">
        <v>537</v>
      </c>
    </row>
    <row r="227" spans="1:7" x14ac:dyDescent="0.25">
      <c r="A227" s="5" t="s">
        <v>30</v>
      </c>
      <c r="B227" s="5" t="s">
        <v>538</v>
      </c>
      <c r="C227" s="2" t="s">
        <v>136</v>
      </c>
      <c r="D227" s="2" t="s">
        <v>141</v>
      </c>
      <c r="E227" s="2" t="s">
        <v>142</v>
      </c>
      <c r="F227" s="2" t="s">
        <v>143</v>
      </c>
      <c r="G227" s="2" t="s">
        <v>539</v>
      </c>
    </row>
    <row r="228" spans="1:7" x14ac:dyDescent="0.25">
      <c r="A228" s="5" t="s">
        <v>30</v>
      </c>
      <c r="B228" s="5" t="s">
        <v>540</v>
      </c>
      <c r="C228" s="2" t="s">
        <v>138</v>
      </c>
      <c r="D228" s="2" t="s">
        <v>140</v>
      </c>
      <c r="E228" s="2" t="s">
        <v>141</v>
      </c>
      <c r="F228" s="2" t="s">
        <v>142</v>
      </c>
      <c r="G228" s="2" t="s">
        <v>541</v>
      </c>
    </row>
    <row r="229" spans="1:7" x14ac:dyDescent="0.25">
      <c r="A229" s="5" t="s">
        <v>30</v>
      </c>
      <c r="B229" s="5" t="s">
        <v>542</v>
      </c>
      <c r="C229" s="2" t="s">
        <v>138</v>
      </c>
      <c r="D229" s="2" t="s">
        <v>140</v>
      </c>
      <c r="E229" s="2" t="s">
        <v>141</v>
      </c>
      <c r="F229" s="2" t="s">
        <v>143</v>
      </c>
      <c r="G229" s="2" t="s">
        <v>543</v>
      </c>
    </row>
    <row r="230" spans="1:7" x14ac:dyDescent="0.25">
      <c r="A230" s="5" t="s">
        <v>30</v>
      </c>
      <c r="B230" s="5" t="s">
        <v>544</v>
      </c>
      <c r="C230" s="2" t="s">
        <v>138</v>
      </c>
      <c r="D230" s="2" t="s">
        <v>140</v>
      </c>
      <c r="E230" s="2" t="s">
        <v>142</v>
      </c>
      <c r="F230" s="2" t="s">
        <v>143</v>
      </c>
      <c r="G230" s="2" t="s">
        <v>545</v>
      </c>
    </row>
    <row r="231" spans="1:7" x14ac:dyDescent="0.25">
      <c r="A231" s="5" t="s">
        <v>30</v>
      </c>
      <c r="B231" s="5" t="s">
        <v>546</v>
      </c>
      <c r="C231" s="2" t="s">
        <v>138</v>
      </c>
      <c r="D231" s="2" t="s">
        <v>141</v>
      </c>
      <c r="E231" s="2" t="s">
        <v>142</v>
      </c>
      <c r="F231" s="2" t="s">
        <v>143</v>
      </c>
      <c r="G231" s="2" t="s">
        <v>547</v>
      </c>
    </row>
    <row r="232" spans="1:7" x14ac:dyDescent="0.25">
      <c r="A232" s="5" t="s">
        <v>30</v>
      </c>
      <c r="B232" s="5" t="s">
        <v>548</v>
      </c>
      <c r="C232" s="2" t="s">
        <v>140</v>
      </c>
      <c r="D232" s="2" t="s">
        <v>141</v>
      </c>
      <c r="E232" s="2" t="s">
        <v>142</v>
      </c>
      <c r="F232" s="2" t="s">
        <v>143</v>
      </c>
      <c r="G232" s="2" t="s">
        <v>307</v>
      </c>
    </row>
    <row r="233" spans="1:7" x14ac:dyDescent="0.25">
      <c r="A233" s="6" t="s">
        <v>40</v>
      </c>
      <c r="B233" s="6" t="s">
        <v>549</v>
      </c>
      <c r="C233" s="2" t="s">
        <v>136</v>
      </c>
      <c r="D233" s="2"/>
      <c r="E233" s="2"/>
      <c r="F233" s="2"/>
      <c r="G233" s="2" t="s">
        <v>136</v>
      </c>
    </row>
    <row r="234" spans="1:7" x14ac:dyDescent="0.25">
      <c r="A234" s="6" t="s">
        <v>40</v>
      </c>
      <c r="B234" s="6" t="s">
        <v>550</v>
      </c>
      <c r="C234" s="2" t="s">
        <v>138</v>
      </c>
      <c r="D234" s="2"/>
      <c r="E234" s="2"/>
      <c r="F234" s="2"/>
      <c r="G234" s="2" t="s">
        <v>138</v>
      </c>
    </row>
    <row r="235" spans="1:7" x14ac:dyDescent="0.25">
      <c r="A235" s="6" t="s">
        <v>40</v>
      </c>
      <c r="B235" s="6" t="s">
        <v>551</v>
      </c>
      <c r="C235" s="2" t="s">
        <v>140</v>
      </c>
      <c r="D235" s="2"/>
      <c r="E235" s="2"/>
      <c r="F235" s="2"/>
      <c r="G235" s="2" t="s">
        <v>140</v>
      </c>
    </row>
    <row r="236" spans="1:7" x14ac:dyDescent="0.25">
      <c r="A236" s="6" t="s">
        <v>40</v>
      </c>
      <c r="B236" s="6" t="s">
        <v>552</v>
      </c>
      <c r="C236" s="2" t="s">
        <v>141</v>
      </c>
      <c r="D236" s="2"/>
      <c r="E236" s="2"/>
      <c r="F236" s="2"/>
      <c r="G236" s="2" t="s">
        <v>141</v>
      </c>
    </row>
    <row r="237" spans="1:7" x14ac:dyDescent="0.25">
      <c r="A237" s="6" t="s">
        <v>40</v>
      </c>
      <c r="B237" s="6" t="s">
        <v>553</v>
      </c>
      <c r="C237" s="2" t="s">
        <v>136</v>
      </c>
      <c r="D237" s="2" t="s">
        <v>138</v>
      </c>
      <c r="E237" s="2"/>
      <c r="F237" s="2"/>
      <c r="G237" s="2" t="s">
        <v>426</v>
      </c>
    </row>
    <row r="238" spans="1:7" x14ac:dyDescent="0.25">
      <c r="A238" s="6" t="s">
        <v>40</v>
      </c>
      <c r="B238" s="6" t="s">
        <v>554</v>
      </c>
      <c r="C238" s="2" t="s">
        <v>136</v>
      </c>
      <c r="D238" s="2" t="s">
        <v>140</v>
      </c>
      <c r="E238" s="2"/>
      <c r="F238" s="2"/>
      <c r="G238" s="2" t="s">
        <v>344</v>
      </c>
    </row>
    <row r="239" spans="1:7" x14ac:dyDescent="0.25">
      <c r="A239" s="6" t="s">
        <v>40</v>
      </c>
      <c r="B239" s="6" t="s">
        <v>555</v>
      </c>
      <c r="C239" s="2" t="s">
        <v>136</v>
      </c>
      <c r="D239" s="2" t="s">
        <v>141</v>
      </c>
      <c r="E239" s="2"/>
      <c r="F239" s="2"/>
      <c r="G239" s="2" t="s">
        <v>187</v>
      </c>
    </row>
    <row r="240" spans="1:7" x14ac:dyDescent="0.25">
      <c r="A240" s="6" t="s">
        <v>40</v>
      </c>
      <c r="B240" s="6" t="s">
        <v>556</v>
      </c>
      <c r="C240" s="2" t="s">
        <v>138</v>
      </c>
      <c r="D240" s="2" t="s">
        <v>140</v>
      </c>
      <c r="E240" s="2"/>
      <c r="F240" s="2"/>
      <c r="G240" s="2" t="s">
        <v>475</v>
      </c>
    </row>
    <row r="241" spans="1:7" x14ac:dyDescent="0.25">
      <c r="A241" s="6" t="s">
        <v>40</v>
      </c>
      <c r="B241" s="6" t="s">
        <v>557</v>
      </c>
      <c r="C241" s="2" t="s">
        <v>138</v>
      </c>
      <c r="D241" s="2" t="s">
        <v>141</v>
      </c>
      <c r="E241" s="2"/>
      <c r="F241" s="2"/>
      <c r="G241" s="2" t="s">
        <v>477</v>
      </c>
    </row>
    <row r="242" spans="1:7" x14ac:dyDescent="0.25">
      <c r="A242" s="6" t="s">
        <v>40</v>
      </c>
      <c r="B242" s="6" t="s">
        <v>558</v>
      </c>
      <c r="C242" s="2" t="s">
        <v>140</v>
      </c>
      <c r="D242" s="2" t="s">
        <v>141</v>
      </c>
      <c r="E242" s="2"/>
      <c r="F242" s="2"/>
      <c r="G242" s="2" t="s">
        <v>241</v>
      </c>
    </row>
    <row r="243" spans="1:7" x14ac:dyDescent="0.25">
      <c r="A243" s="6" t="s">
        <v>40</v>
      </c>
      <c r="B243" s="6" t="s">
        <v>559</v>
      </c>
      <c r="C243" s="2" t="s">
        <v>136</v>
      </c>
      <c r="D243" s="2" t="s">
        <v>138</v>
      </c>
      <c r="E243" s="2" t="s">
        <v>140</v>
      </c>
      <c r="F243" s="2"/>
      <c r="G243" s="2" t="s">
        <v>488</v>
      </c>
    </row>
    <row r="244" spans="1:7" x14ac:dyDescent="0.25">
      <c r="A244" s="6" t="s">
        <v>40</v>
      </c>
      <c r="B244" s="6" t="s">
        <v>560</v>
      </c>
      <c r="C244" s="2" t="s">
        <v>136</v>
      </c>
      <c r="D244" s="2" t="s">
        <v>138</v>
      </c>
      <c r="E244" s="2" t="s">
        <v>141</v>
      </c>
      <c r="F244" s="2"/>
      <c r="G244" s="2" t="s">
        <v>490</v>
      </c>
    </row>
    <row r="245" spans="1:7" x14ac:dyDescent="0.25">
      <c r="A245" s="6" t="s">
        <v>40</v>
      </c>
      <c r="B245" s="6" t="s">
        <v>561</v>
      </c>
      <c r="C245" s="2" t="s">
        <v>136</v>
      </c>
      <c r="D245" s="2" t="s">
        <v>140</v>
      </c>
      <c r="E245" s="2" t="s">
        <v>141</v>
      </c>
      <c r="F245" s="2"/>
      <c r="G245" s="2" t="s">
        <v>368</v>
      </c>
    </row>
    <row r="246" spans="1:7" x14ac:dyDescent="0.25">
      <c r="A246" s="6" t="s">
        <v>40</v>
      </c>
      <c r="B246" s="6" t="s">
        <v>562</v>
      </c>
      <c r="C246" s="2" t="s">
        <v>138</v>
      </c>
      <c r="D246" s="2" t="s">
        <v>140</v>
      </c>
      <c r="E246" s="2" t="s">
        <v>141</v>
      </c>
      <c r="F246" s="2"/>
      <c r="G246" s="2" t="s">
        <v>505</v>
      </c>
    </row>
    <row r="247" spans="1:7" x14ac:dyDescent="0.25">
      <c r="A247" s="6" t="s">
        <v>40</v>
      </c>
      <c r="B247" s="6" t="s">
        <v>563</v>
      </c>
      <c r="C247" s="2" t="s">
        <v>136</v>
      </c>
      <c r="D247" s="2" t="s">
        <v>138</v>
      </c>
      <c r="E247" s="2" t="s">
        <v>140</v>
      </c>
      <c r="F247" s="2" t="s">
        <v>141</v>
      </c>
      <c r="G247" s="2" t="s">
        <v>521</v>
      </c>
    </row>
    <row r="248" spans="1:7" x14ac:dyDescent="0.25">
      <c r="A248" s="6" t="s">
        <v>41</v>
      </c>
      <c r="B248" s="6" t="s">
        <v>564</v>
      </c>
      <c r="C248" s="2" t="s">
        <v>136</v>
      </c>
      <c r="D248" s="2"/>
      <c r="E248" s="2"/>
      <c r="F248" s="2"/>
      <c r="G248" s="2" t="s">
        <v>136</v>
      </c>
    </row>
    <row r="249" spans="1:7" x14ac:dyDescent="0.25">
      <c r="A249" s="6" t="s">
        <v>41</v>
      </c>
      <c r="B249" s="6" t="s">
        <v>565</v>
      </c>
      <c r="C249" s="2" t="s">
        <v>138</v>
      </c>
      <c r="D249" s="2"/>
      <c r="E249" s="2"/>
      <c r="F249" s="2"/>
      <c r="G249" s="2" t="s">
        <v>138</v>
      </c>
    </row>
    <row r="250" spans="1:7" x14ac:dyDescent="0.25">
      <c r="A250" s="6" t="s">
        <v>41</v>
      </c>
      <c r="B250" s="6" t="s">
        <v>566</v>
      </c>
      <c r="C250" s="2" t="s">
        <v>140</v>
      </c>
      <c r="D250" s="2"/>
      <c r="E250" s="2"/>
      <c r="F250" s="2"/>
      <c r="G250" s="2" t="s">
        <v>140</v>
      </c>
    </row>
    <row r="251" spans="1:7" x14ac:dyDescent="0.25">
      <c r="A251" s="6" t="s">
        <v>41</v>
      </c>
      <c r="B251" s="6" t="s">
        <v>567</v>
      </c>
      <c r="C251" s="2" t="s">
        <v>141</v>
      </c>
      <c r="D251" s="2"/>
      <c r="E251" s="2"/>
      <c r="F251" s="2"/>
      <c r="G251" s="2" t="s">
        <v>141</v>
      </c>
    </row>
    <row r="252" spans="1:7" x14ac:dyDescent="0.25">
      <c r="A252" s="6" t="s">
        <v>41</v>
      </c>
      <c r="B252" s="6" t="s">
        <v>568</v>
      </c>
      <c r="C252" s="2" t="s">
        <v>136</v>
      </c>
      <c r="D252" s="2" t="s">
        <v>138</v>
      </c>
      <c r="E252" s="2"/>
      <c r="F252" s="2"/>
      <c r="G252" s="2" t="s">
        <v>426</v>
      </c>
    </row>
    <row r="253" spans="1:7" x14ac:dyDescent="0.25">
      <c r="A253" s="6" t="s">
        <v>41</v>
      </c>
      <c r="B253" s="6" t="s">
        <v>569</v>
      </c>
      <c r="C253" s="2" t="s">
        <v>136</v>
      </c>
      <c r="D253" s="2" t="s">
        <v>140</v>
      </c>
      <c r="E253" s="2"/>
      <c r="F253" s="2"/>
      <c r="G253" s="2" t="s">
        <v>344</v>
      </c>
    </row>
    <row r="254" spans="1:7" x14ac:dyDescent="0.25">
      <c r="A254" s="6" t="s">
        <v>41</v>
      </c>
      <c r="B254" s="6" t="s">
        <v>570</v>
      </c>
      <c r="C254" s="2" t="s">
        <v>136</v>
      </c>
      <c r="D254" s="2" t="s">
        <v>141</v>
      </c>
      <c r="E254" s="2"/>
      <c r="F254" s="2"/>
      <c r="G254" s="2" t="s">
        <v>187</v>
      </c>
    </row>
    <row r="255" spans="1:7" x14ac:dyDescent="0.25">
      <c r="A255" s="6" t="s">
        <v>41</v>
      </c>
      <c r="B255" s="6" t="s">
        <v>571</v>
      </c>
      <c r="C255" s="2" t="s">
        <v>138</v>
      </c>
      <c r="D255" s="2" t="s">
        <v>140</v>
      </c>
      <c r="E255" s="2"/>
      <c r="F255" s="2"/>
      <c r="G255" s="2" t="s">
        <v>475</v>
      </c>
    </row>
    <row r="256" spans="1:7" x14ac:dyDescent="0.25">
      <c r="A256" s="6" t="s">
        <v>41</v>
      </c>
      <c r="B256" s="6" t="s">
        <v>572</v>
      </c>
      <c r="C256" s="2" t="s">
        <v>138</v>
      </c>
      <c r="D256" s="2" t="s">
        <v>141</v>
      </c>
      <c r="E256" s="2"/>
      <c r="F256" s="2"/>
      <c r="G256" s="2" t="s">
        <v>477</v>
      </c>
    </row>
    <row r="257" spans="1:7" x14ac:dyDescent="0.25">
      <c r="A257" s="6" t="s">
        <v>41</v>
      </c>
      <c r="B257" s="6" t="s">
        <v>573</v>
      </c>
      <c r="C257" s="2" t="s">
        <v>140</v>
      </c>
      <c r="D257" s="2" t="s">
        <v>141</v>
      </c>
      <c r="E257" s="2"/>
      <c r="F257" s="2"/>
      <c r="G257" s="2" t="s">
        <v>241</v>
      </c>
    </row>
    <row r="258" spans="1:7" x14ac:dyDescent="0.25">
      <c r="A258" s="6" t="s">
        <v>41</v>
      </c>
      <c r="B258" s="6" t="s">
        <v>574</v>
      </c>
      <c r="C258" s="2" t="s">
        <v>136</v>
      </c>
      <c r="D258" s="2" t="s">
        <v>138</v>
      </c>
      <c r="E258" s="2" t="s">
        <v>140</v>
      </c>
      <c r="F258" s="2"/>
      <c r="G258" s="2" t="s">
        <v>488</v>
      </c>
    </row>
    <row r="259" spans="1:7" x14ac:dyDescent="0.25">
      <c r="A259" s="6" t="s">
        <v>41</v>
      </c>
      <c r="B259" s="6" t="s">
        <v>575</v>
      </c>
      <c r="C259" s="2" t="s">
        <v>136</v>
      </c>
      <c r="D259" s="2" t="s">
        <v>138</v>
      </c>
      <c r="E259" s="2" t="s">
        <v>141</v>
      </c>
      <c r="F259" s="2"/>
      <c r="G259" s="2" t="s">
        <v>490</v>
      </c>
    </row>
    <row r="260" spans="1:7" x14ac:dyDescent="0.25">
      <c r="A260" s="6" t="s">
        <v>41</v>
      </c>
      <c r="B260" s="6" t="s">
        <v>576</v>
      </c>
      <c r="C260" s="2" t="s">
        <v>136</v>
      </c>
      <c r="D260" s="2" t="s">
        <v>140</v>
      </c>
      <c r="E260" s="2" t="s">
        <v>141</v>
      </c>
      <c r="F260" s="2"/>
      <c r="G260" s="2" t="s">
        <v>368</v>
      </c>
    </row>
    <row r="261" spans="1:7" x14ac:dyDescent="0.25">
      <c r="A261" s="6" t="s">
        <v>41</v>
      </c>
      <c r="B261" s="6" t="s">
        <v>577</v>
      </c>
      <c r="C261" s="2" t="s">
        <v>138</v>
      </c>
      <c r="D261" s="2" t="s">
        <v>140</v>
      </c>
      <c r="E261" s="2" t="s">
        <v>141</v>
      </c>
      <c r="F261" s="2"/>
      <c r="G261" s="2" t="s">
        <v>505</v>
      </c>
    </row>
    <row r="262" spans="1:7" x14ac:dyDescent="0.25">
      <c r="A262" s="6" t="s">
        <v>41</v>
      </c>
      <c r="B262" s="6" t="s">
        <v>578</v>
      </c>
      <c r="C262" s="2" t="s">
        <v>136</v>
      </c>
      <c r="D262" s="2" t="s">
        <v>138</v>
      </c>
      <c r="E262" s="2" t="s">
        <v>140</v>
      </c>
      <c r="F262" s="2" t="s">
        <v>141</v>
      </c>
      <c r="G262" s="2" t="s">
        <v>521</v>
      </c>
    </row>
    <row r="263" spans="1:7" x14ac:dyDescent="0.25">
      <c r="A263" s="7" t="s">
        <v>52</v>
      </c>
      <c r="B263" s="7" t="s">
        <v>579</v>
      </c>
      <c r="C263" s="2" t="s">
        <v>136</v>
      </c>
      <c r="D263" s="2"/>
      <c r="E263" s="2"/>
      <c r="F263" s="2"/>
      <c r="G263" s="2" t="s">
        <v>136</v>
      </c>
    </row>
    <row r="264" spans="1:7" x14ac:dyDescent="0.25">
      <c r="A264" s="7" t="s">
        <v>52</v>
      </c>
      <c r="B264" s="7" t="s">
        <v>580</v>
      </c>
      <c r="C264" s="2" t="s">
        <v>138</v>
      </c>
      <c r="D264" s="2"/>
      <c r="E264" s="2"/>
      <c r="F264" s="2"/>
      <c r="G264" s="2" t="s">
        <v>138</v>
      </c>
    </row>
    <row r="265" spans="1:7" x14ac:dyDescent="0.25">
      <c r="A265" s="7" t="s">
        <v>52</v>
      </c>
      <c r="B265" s="7" t="s">
        <v>581</v>
      </c>
      <c r="C265" s="2" t="s">
        <v>141</v>
      </c>
      <c r="D265" s="2"/>
      <c r="E265" s="2"/>
      <c r="F265" s="2"/>
      <c r="G265" s="2" t="s">
        <v>141</v>
      </c>
    </row>
    <row r="266" spans="1:7" x14ac:dyDescent="0.25">
      <c r="A266" s="7" t="s">
        <v>52</v>
      </c>
      <c r="B266" s="7" t="s">
        <v>582</v>
      </c>
      <c r="C266" s="2" t="s">
        <v>142</v>
      </c>
      <c r="D266" s="2"/>
      <c r="E266" s="2"/>
      <c r="F266" s="2"/>
      <c r="G266" s="2" t="s">
        <v>142</v>
      </c>
    </row>
    <row r="267" spans="1:7" x14ac:dyDescent="0.25">
      <c r="A267" s="7" t="s">
        <v>52</v>
      </c>
      <c r="B267" s="7" t="s">
        <v>583</v>
      </c>
      <c r="C267" s="2" t="s">
        <v>143</v>
      </c>
      <c r="D267" s="2"/>
      <c r="E267" s="2"/>
      <c r="F267" s="2"/>
      <c r="G267" s="2" t="s">
        <v>143</v>
      </c>
    </row>
    <row r="268" spans="1:7" x14ac:dyDescent="0.25">
      <c r="A268" s="7" t="s">
        <v>52</v>
      </c>
      <c r="B268" s="7" t="s">
        <v>584</v>
      </c>
      <c r="C268" s="2" t="s">
        <v>145</v>
      </c>
      <c r="D268" s="2"/>
      <c r="E268" s="2"/>
      <c r="F268" s="2"/>
      <c r="G268" s="2" t="s">
        <v>145</v>
      </c>
    </row>
    <row r="269" spans="1:7" x14ac:dyDescent="0.25">
      <c r="A269" s="7" t="s">
        <v>52</v>
      </c>
      <c r="B269" s="7" t="s">
        <v>585</v>
      </c>
      <c r="C269" s="2" t="s">
        <v>136</v>
      </c>
      <c r="D269" s="2" t="s">
        <v>138</v>
      </c>
      <c r="E269" s="2"/>
      <c r="F269" s="2"/>
      <c r="G269" s="2" t="s">
        <v>426</v>
      </c>
    </row>
    <row r="270" spans="1:7" x14ac:dyDescent="0.25">
      <c r="A270" s="7" t="s">
        <v>52</v>
      </c>
      <c r="B270" s="7" t="s">
        <v>586</v>
      </c>
      <c r="C270" s="2" t="s">
        <v>136</v>
      </c>
      <c r="D270" s="2" t="s">
        <v>141</v>
      </c>
      <c r="E270" s="2"/>
      <c r="F270" s="2"/>
      <c r="G270" s="2" t="s">
        <v>187</v>
      </c>
    </row>
    <row r="271" spans="1:7" x14ac:dyDescent="0.25">
      <c r="A271" s="7" t="s">
        <v>52</v>
      </c>
      <c r="B271" s="7" t="s">
        <v>587</v>
      </c>
      <c r="C271" s="2" t="s">
        <v>136</v>
      </c>
      <c r="D271" s="2" t="s">
        <v>142</v>
      </c>
      <c r="E271" s="2"/>
      <c r="F271" s="2"/>
      <c r="G271" s="2" t="s">
        <v>428</v>
      </c>
    </row>
    <row r="272" spans="1:7" x14ac:dyDescent="0.25">
      <c r="A272" s="7" t="s">
        <v>52</v>
      </c>
      <c r="B272" s="7" t="s">
        <v>588</v>
      </c>
      <c r="C272" s="2" t="s">
        <v>136</v>
      </c>
      <c r="D272" s="2" t="s">
        <v>143</v>
      </c>
      <c r="E272" s="2"/>
      <c r="F272" s="2"/>
      <c r="G272" s="2" t="s">
        <v>189</v>
      </c>
    </row>
    <row r="273" spans="1:7" x14ac:dyDescent="0.25">
      <c r="A273" s="7" t="s">
        <v>52</v>
      </c>
      <c r="B273" s="7" t="s">
        <v>589</v>
      </c>
      <c r="C273" s="2" t="s">
        <v>136</v>
      </c>
      <c r="D273" s="2" t="s">
        <v>145</v>
      </c>
      <c r="E273" s="2"/>
      <c r="F273" s="2"/>
      <c r="G273" s="2" t="s">
        <v>348</v>
      </c>
    </row>
    <row r="274" spans="1:7" x14ac:dyDescent="0.25">
      <c r="A274" s="7" t="s">
        <v>52</v>
      </c>
      <c r="B274" s="7" t="s">
        <v>590</v>
      </c>
      <c r="C274" s="2" t="s">
        <v>138</v>
      </c>
      <c r="D274" s="2" t="s">
        <v>141</v>
      </c>
      <c r="E274" s="2"/>
      <c r="F274" s="2"/>
      <c r="G274" s="2" t="s">
        <v>477</v>
      </c>
    </row>
    <row r="275" spans="1:7" x14ac:dyDescent="0.25">
      <c r="A275" s="7" t="s">
        <v>52</v>
      </c>
      <c r="B275" s="7" t="s">
        <v>591</v>
      </c>
      <c r="C275" s="2" t="s">
        <v>138</v>
      </c>
      <c r="D275" s="2" t="s">
        <v>142</v>
      </c>
      <c r="E275" s="2"/>
      <c r="F275" s="2"/>
      <c r="G275" s="2" t="s">
        <v>431</v>
      </c>
    </row>
    <row r="276" spans="1:7" x14ac:dyDescent="0.25">
      <c r="A276" s="7" t="s">
        <v>52</v>
      </c>
      <c r="B276" s="7" t="s">
        <v>592</v>
      </c>
      <c r="C276" s="2" t="s">
        <v>138</v>
      </c>
      <c r="D276" s="2" t="s">
        <v>143</v>
      </c>
      <c r="E276" s="2"/>
      <c r="F276" s="2"/>
      <c r="G276" s="2" t="s">
        <v>480</v>
      </c>
    </row>
    <row r="277" spans="1:7" x14ac:dyDescent="0.25">
      <c r="A277" s="7" t="s">
        <v>52</v>
      </c>
      <c r="B277" s="7" t="s">
        <v>593</v>
      </c>
      <c r="C277" s="2" t="s">
        <v>138</v>
      </c>
      <c r="D277" s="2" t="s">
        <v>145</v>
      </c>
      <c r="E277" s="2"/>
      <c r="F277" s="2"/>
      <c r="G277" s="2" t="s">
        <v>433</v>
      </c>
    </row>
    <row r="278" spans="1:7" x14ac:dyDescent="0.25">
      <c r="A278" s="7" t="s">
        <v>52</v>
      </c>
      <c r="B278" s="7" t="s">
        <v>594</v>
      </c>
      <c r="C278" s="2" t="s">
        <v>141</v>
      </c>
      <c r="D278" s="2" t="s">
        <v>142</v>
      </c>
      <c r="E278" s="2"/>
      <c r="F278" s="2"/>
      <c r="G278" s="2" t="s">
        <v>251</v>
      </c>
    </row>
    <row r="279" spans="1:7" x14ac:dyDescent="0.25">
      <c r="A279" s="7" t="s">
        <v>52</v>
      </c>
      <c r="B279" s="7" t="s">
        <v>595</v>
      </c>
      <c r="C279" s="2" t="s">
        <v>141</v>
      </c>
      <c r="D279" s="2" t="s">
        <v>143</v>
      </c>
      <c r="E279" s="2"/>
      <c r="F279" s="2"/>
      <c r="G279" s="2" t="s">
        <v>199</v>
      </c>
    </row>
    <row r="280" spans="1:7" x14ac:dyDescent="0.25">
      <c r="A280" s="7" t="s">
        <v>52</v>
      </c>
      <c r="B280" s="7" t="s">
        <v>596</v>
      </c>
      <c r="C280" s="2" t="s">
        <v>141</v>
      </c>
      <c r="D280" s="2" t="s">
        <v>145</v>
      </c>
      <c r="E280" s="2"/>
      <c r="F280" s="2"/>
      <c r="G280" s="2" t="s">
        <v>255</v>
      </c>
    </row>
    <row r="281" spans="1:7" x14ac:dyDescent="0.25">
      <c r="A281" s="7" t="s">
        <v>52</v>
      </c>
      <c r="B281" s="7" t="s">
        <v>597</v>
      </c>
      <c r="C281" s="2" t="s">
        <v>142</v>
      </c>
      <c r="D281" s="2" t="s">
        <v>143</v>
      </c>
      <c r="E281" s="2"/>
      <c r="F281" s="2"/>
      <c r="G281" s="2" t="s">
        <v>257</v>
      </c>
    </row>
    <row r="282" spans="1:7" x14ac:dyDescent="0.25">
      <c r="A282" s="7" t="s">
        <v>52</v>
      </c>
      <c r="B282" s="7" t="s">
        <v>598</v>
      </c>
      <c r="C282" s="2" t="s">
        <v>142</v>
      </c>
      <c r="D282" s="2" t="s">
        <v>145</v>
      </c>
      <c r="E282" s="2"/>
      <c r="F282" s="2"/>
      <c r="G282" s="2" t="s">
        <v>261</v>
      </c>
    </row>
    <row r="283" spans="1:7" x14ac:dyDescent="0.25">
      <c r="A283" s="7" t="s">
        <v>52</v>
      </c>
      <c r="B283" s="7" t="s">
        <v>599</v>
      </c>
      <c r="C283" s="2" t="s">
        <v>143</v>
      </c>
      <c r="D283" s="2" t="s">
        <v>145</v>
      </c>
      <c r="E283" s="2"/>
      <c r="F283" s="2"/>
      <c r="G283" s="2" t="s">
        <v>264</v>
      </c>
    </row>
    <row r="284" spans="1:7" x14ac:dyDescent="0.25">
      <c r="A284" s="7" t="s">
        <v>52</v>
      </c>
      <c r="B284" s="7" t="s">
        <v>600</v>
      </c>
      <c r="C284" s="2" t="s">
        <v>136</v>
      </c>
      <c r="D284" s="2" t="s">
        <v>138</v>
      </c>
      <c r="E284" s="2" t="s">
        <v>141</v>
      </c>
      <c r="F284" s="2"/>
      <c r="G284" s="2" t="s">
        <v>490</v>
      </c>
    </row>
    <row r="285" spans="1:7" x14ac:dyDescent="0.25">
      <c r="A285" s="7" t="s">
        <v>52</v>
      </c>
      <c r="B285" s="7" t="s">
        <v>601</v>
      </c>
      <c r="C285" s="2" t="s">
        <v>136</v>
      </c>
      <c r="D285" s="2" t="s">
        <v>138</v>
      </c>
      <c r="E285" s="2" t="s">
        <v>142</v>
      </c>
      <c r="F285" s="2"/>
      <c r="G285" s="2" t="s">
        <v>436</v>
      </c>
    </row>
    <row r="286" spans="1:7" x14ac:dyDescent="0.25">
      <c r="A286" s="7" t="s">
        <v>52</v>
      </c>
      <c r="B286" s="7" t="s">
        <v>602</v>
      </c>
      <c r="C286" s="2" t="s">
        <v>136</v>
      </c>
      <c r="D286" s="2" t="s">
        <v>138</v>
      </c>
      <c r="E286" s="2" t="s">
        <v>143</v>
      </c>
      <c r="F286" s="2"/>
      <c r="G286" s="2" t="s">
        <v>493</v>
      </c>
    </row>
    <row r="287" spans="1:7" x14ac:dyDescent="0.25">
      <c r="A287" s="7" t="s">
        <v>52</v>
      </c>
      <c r="B287" s="7" t="s">
        <v>603</v>
      </c>
      <c r="C287" s="2" t="s">
        <v>136</v>
      </c>
      <c r="D287" s="2" t="s">
        <v>138</v>
      </c>
      <c r="E287" s="2" t="s">
        <v>145</v>
      </c>
      <c r="F287" s="2"/>
      <c r="G287" s="2" t="s">
        <v>438</v>
      </c>
    </row>
    <row r="288" spans="1:7" x14ac:dyDescent="0.25">
      <c r="A288" s="7" t="s">
        <v>52</v>
      </c>
      <c r="B288" s="7" t="s">
        <v>604</v>
      </c>
      <c r="C288" s="2" t="s">
        <v>136</v>
      </c>
      <c r="D288" s="2" t="s">
        <v>141</v>
      </c>
      <c r="E288" s="2" t="s">
        <v>142</v>
      </c>
      <c r="F288" s="2"/>
      <c r="G288" s="2" t="s">
        <v>500</v>
      </c>
    </row>
    <row r="289" spans="1:7" x14ac:dyDescent="0.25">
      <c r="A289" s="7" t="s">
        <v>52</v>
      </c>
      <c r="B289" s="7" t="s">
        <v>605</v>
      </c>
      <c r="C289" s="2" t="s">
        <v>136</v>
      </c>
      <c r="D289" s="2" t="s">
        <v>141</v>
      </c>
      <c r="E289" s="2" t="s">
        <v>143</v>
      </c>
      <c r="F289" s="2"/>
      <c r="G289" s="2" t="s">
        <v>211</v>
      </c>
    </row>
    <row r="290" spans="1:7" x14ac:dyDescent="0.25">
      <c r="A290" s="7" t="s">
        <v>52</v>
      </c>
      <c r="B290" s="7" t="s">
        <v>606</v>
      </c>
      <c r="C290" s="2" t="s">
        <v>136</v>
      </c>
      <c r="D290" s="2" t="s">
        <v>141</v>
      </c>
      <c r="E290" s="2" t="s">
        <v>145</v>
      </c>
      <c r="F290" s="2"/>
      <c r="G290" s="2" t="s">
        <v>375</v>
      </c>
    </row>
    <row r="291" spans="1:7" x14ac:dyDescent="0.25">
      <c r="A291" s="7" t="s">
        <v>52</v>
      </c>
      <c r="B291" s="7" t="s">
        <v>607</v>
      </c>
      <c r="C291" s="2" t="s">
        <v>136</v>
      </c>
      <c r="D291" s="2" t="s">
        <v>142</v>
      </c>
      <c r="E291" s="2" t="s">
        <v>143</v>
      </c>
      <c r="F291" s="2"/>
      <c r="G291" s="2" t="s">
        <v>503</v>
      </c>
    </row>
    <row r="292" spans="1:7" x14ac:dyDescent="0.25">
      <c r="A292" s="7" t="s">
        <v>52</v>
      </c>
      <c r="B292" s="7" t="s">
        <v>608</v>
      </c>
      <c r="C292" s="2" t="s">
        <v>136</v>
      </c>
      <c r="D292" s="2" t="s">
        <v>142</v>
      </c>
      <c r="E292" s="2" t="s">
        <v>145</v>
      </c>
      <c r="F292" s="2"/>
      <c r="G292" s="2" t="s">
        <v>440</v>
      </c>
    </row>
    <row r="293" spans="1:7" x14ac:dyDescent="0.25">
      <c r="A293" s="7" t="s">
        <v>52</v>
      </c>
      <c r="B293" s="7" t="s">
        <v>609</v>
      </c>
      <c r="C293" s="2" t="s">
        <v>136</v>
      </c>
      <c r="D293" s="2" t="s">
        <v>143</v>
      </c>
      <c r="E293" s="2" t="s">
        <v>145</v>
      </c>
      <c r="F293" s="2"/>
      <c r="G293" s="2" t="s">
        <v>610</v>
      </c>
    </row>
    <row r="294" spans="1:7" x14ac:dyDescent="0.25">
      <c r="A294" s="7" t="s">
        <v>52</v>
      </c>
      <c r="B294" s="7" t="s">
        <v>611</v>
      </c>
      <c r="C294" s="2" t="s">
        <v>138</v>
      </c>
      <c r="D294" s="2" t="s">
        <v>141</v>
      </c>
      <c r="E294" s="2" t="s">
        <v>142</v>
      </c>
      <c r="F294" s="2"/>
      <c r="G294" s="2" t="s">
        <v>511</v>
      </c>
    </row>
    <row r="295" spans="1:7" x14ac:dyDescent="0.25">
      <c r="A295" s="7" t="s">
        <v>52</v>
      </c>
      <c r="B295" s="7" t="s">
        <v>612</v>
      </c>
      <c r="C295" s="2" t="s">
        <v>138</v>
      </c>
      <c r="D295" s="2" t="s">
        <v>141</v>
      </c>
      <c r="E295" s="2" t="s">
        <v>143</v>
      </c>
      <c r="F295" s="2"/>
      <c r="G295" s="2" t="s">
        <v>513</v>
      </c>
    </row>
    <row r="296" spans="1:7" x14ac:dyDescent="0.25">
      <c r="A296" s="7" t="s">
        <v>52</v>
      </c>
      <c r="B296" s="7" t="s">
        <v>613</v>
      </c>
      <c r="C296" s="2" t="s">
        <v>138</v>
      </c>
      <c r="D296" s="2" t="s">
        <v>141</v>
      </c>
      <c r="E296" s="2" t="s">
        <v>145</v>
      </c>
      <c r="F296" s="2"/>
      <c r="G296" s="2" t="s">
        <v>614</v>
      </c>
    </row>
    <row r="297" spans="1:7" x14ac:dyDescent="0.25">
      <c r="A297" s="7" t="s">
        <v>52</v>
      </c>
      <c r="B297" s="7" t="s">
        <v>615</v>
      </c>
      <c r="C297" s="2" t="s">
        <v>138</v>
      </c>
      <c r="D297" s="2" t="s">
        <v>142</v>
      </c>
      <c r="E297" s="2" t="s">
        <v>143</v>
      </c>
      <c r="F297" s="2"/>
      <c r="G297" s="2" t="s">
        <v>515</v>
      </c>
    </row>
    <row r="298" spans="1:7" x14ac:dyDescent="0.25">
      <c r="A298" s="7" t="s">
        <v>52</v>
      </c>
      <c r="B298" s="7" t="s">
        <v>616</v>
      </c>
      <c r="C298" s="2" t="s">
        <v>138</v>
      </c>
      <c r="D298" s="2" t="s">
        <v>142</v>
      </c>
      <c r="E298" s="2" t="s">
        <v>145</v>
      </c>
      <c r="F298" s="2"/>
      <c r="G298" s="2" t="s">
        <v>442</v>
      </c>
    </row>
    <row r="299" spans="1:7" x14ac:dyDescent="0.25">
      <c r="A299" s="7" t="s">
        <v>52</v>
      </c>
      <c r="B299" s="7" t="s">
        <v>617</v>
      </c>
      <c r="C299" s="2" t="s">
        <v>138</v>
      </c>
      <c r="D299" s="2" t="s">
        <v>143</v>
      </c>
      <c r="E299" s="2" t="s">
        <v>145</v>
      </c>
      <c r="F299" s="2"/>
      <c r="G299" s="2" t="s">
        <v>618</v>
      </c>
    </row>
    <row r="300" spans="1:7" x14ac:dyDescent="0.25">
      <c r="A300" s="7" t="s">
        <v>52</v>
      </c>
      <c r="B300" s="7" t="s">
        <v>619</v>
      </c>
      <c r="C300" s="2" t="s">
        <v>141</v>
      </c>
      <c r="D300" s="2" t="s">
        <v>142</v>
      </c>
      <c r="E300" s="2" t="s">
        <v>143</v>
      </c>
      <c r="F300" s="2"/>
      <c r="G300" s="2" t="s">
        <v>288</v>
      </c>
    </row>
    <row r="301" spans="1:7" x14ac:dyDescent="0.25">
      <c r="A301" s="7" t="s">
        <v>52</v>
      </c>
      <c r="B301" s="7" t="s">
        <v>620</v>
      </c>
      <c r="C301" s="2" t="s">
        <v>141</v>
      </c>
      <c r="D301" s="2" t="s">
        <v>142</v>
      </c>
      <c r="E301" s="2" t="s">
        <v>145</v>
      </c>
      <c r="F301" s="2"/>
      <c r="G301" s="2" t="s">
        <v>292</v>
      </c>
    </row>
    <row r="302" spans="1:7" x14ac:dyDescent="0.25">
      <c r="A302" s="7" t="s">
        <v>52</v>
      </c>
      <c r="B302" s="7" t="s">
        <v>621</v>
      </c>
      <c r="C302" s="2" t="s">
        <v>141</v>
      </c>
      <c r="D302" s="2" t="s">
        <v>143</v>
      </c>
      <c r="E302" s="2" t="s">
        <v>145</v>
      </c>
      <c r="F302" s="2"/>
      <c r="G302" s="2" t="s">
        <v>295</v>
      </c>
    </row>
    <row r="303" spans="1:7" x14ac:dyDescent="0.25">
      <c r="A303" s="7" t="s">
        <v>52</v>
      </c>
      <c r="B303" s="7" t="s">
        <v>622</v>
      </c>
      <c r="C303" s="2" t="s">
        <v>142</v>
      </c>
      <c r="D303" s="2" t="s">
        <v>143</v>
      </c>
      <c r="E303" s="2" t="s">
        <v>145</v>
      </c>
      <c r="F303" s="2"/>
      <c r="G303" s="2" t="s">
        <v>301</v>
      </c>
    </row>
    <row r="304" spans="1:7" x14ac:dyDescent="0.25">
      <c r="A304" s="7" t="s">
        <v>52</v>
      </c>
      <c r="B304" s="7" t="s">
        <v>623</v>
      </c>
      <c r="C304" s="2" t="s">
        <v>136</v>
      </c>
      <c r="D304" s="2" t="s">
        <v>138</v>
      </c>
      <c r="E304" s="2" t="s">
        <v>141</v>
      </c>
      <c r="F304" s="2" t="s">
        <v>142</v>
      </c>
      <c r="G304" s="2" t="s">
        <v>527</v>
      </c>
    </row>
    <row r="305" spans="1:7" x14ac:dyDescent="0.25">
      <c r="A305" s="7" t="s">
        <v>52</v>
      </c>
      <c r="B305" s="7" t="s">
        <v>624</v>
      </c>
      <c r="C305" s="2" t="s">
        <v>136</v>
      </c>
      <c r="D305" s="2" t="s">
        <v>138</v>
      </c>
      <c r="E305" s="2" t="s">
        <v>141</v>
      </c>
      <c r="F305" s="2" t="s">
        <v>143</v>
      </c>
      <c r="G305" s="2" t="s">
        <v>529</v>
      </c>
    </row>
    <row r="306" spans="1:7" x14ac:dyDescent="0.25">
      <c r="A306" s="7" t="s">
        <v>52</v>
      </c>
      <c r="B306" s="7" t="s">
        <v>625</v>
      </c>
      <c r="C306" s="2" t="s">
        <v>136</v>
      </c>
      <c r="D306" s="2" t="s">
        <v>138</v>
      </c>
      <c r="E306" s="2" t="s">
        <v>141</v>
      </c>
      <c r="F306" s="2" t="s">
        <v>145</v>
      </c>
      <c r="G306" s="2" t="s">
        <v>626</v>
      </c>
    </row>
    <row r="307" spans="1:7" x14ac:dyDescent="0.25">
      <c r="A307" s="7" t="s">
        <v>52</v>
      </c>
      <c r="B307" s="7" t="s">
        <v>627</v>
      </c>
      <c r="C307" s="2" t="s">
        <v>136</v>
      </c>
      <c r="D307" s="2" t="s">
        <v>138</v>
      </c>
      <c r="E307" s="2" t="s">
        <v>142</v>
      </c>
      <c r="F307" s="2" t="s">
        <v>143</v>
      </c>
      <c r="G307" s="2" t="s">
        <v>531</v>
      </c>
    </row>
    <row r="308" spans="1:7" x14ac:dyDescent="0.25">
      <c r="A308" s="7" t="s">
        <v>52</v>
      </c>
      <c r="B308" s="7" t="s">
        <v>628</v>
      </c>
      <c r="C308" s="2" t="s">
        <v>136</v>
      </c>
      <c r="D308" s="2" t="s">
        <v>138</v>
      </c>
      <c r="E308" s="2" t="s">
        <v>142</v>
      </c>
      <c r="F308" s="2" t="s">
        <v>145</v>
      </c>
      <c r="G308" s="2" t="s">
        <v>444</v>
      </c>
    </row>
    <row r="309" spans="1:7" x14ac:dyDescent="0.25">
      <c r="A309" s="7" t="s">
        <v>52</v>
      </c>
      <c r="B309" s="7" t="s">
        <v>629</v>
      </c>
      <c r="C309" s="2" t="s">
        <v>136</v>
      </c>
      <c r="D309" s="2" t="s">
        <v>138</v>
      </c>
      <c r="E309" s="2" t="s">
        <v>143</v>
      </c>
      <c r="F309" s="2" t="s">
        <v>145</v>
      </c>
      <c r="G309" s="2" t="s">
        <v>630</v>
      </c>
    </row>
    <row r="310" spans="1:7" x14ac:dyDescent="0.25">
      <c r="A310" s="7" t="s">
        <v>52</v>
      </c>
      <c r="B310" s="7" t="s">
        <v>631</v>
      </c>
      <c r="C310" s="2" t="s">
        <v>136</v>
      </c>
      <c r="D310" s="2" t="s">
        <v>141</v>
      </c>
      <c r="E310" s="2" t="s">
        <v>142</v>
      </c>
      <c r="F310" s="2" t="s">
        <v>143</v>
      </c>
      <c r="G310" s="2" t="s">
        <v>539</v>
      </c>
    </row>
    <row r="311" spans="1:7" x14ac:dyDescent="0.25">
      <c r="A311" s="7" t="s">
        <v>52</v>
      </c>
      <c r="B311" s="7" t="s">
        <v>632</v>
      </c>
      <c r="C311" s="2" t="s">
        <v>136</v>
      </c>
      <c r="D311" s="2" t="s">
        <v>141</v>
      </c>
      <c r="E311" s="2" t="s">
        <v>142</v>
      </c>
      <c r="F311" s="2" t="s">
        <v>145</v>
      </c>
      <c r="G311" s="2" t="s">
        <v>633</v>
      </c>
    </row>
    <row r="312" spans="1:7" x14ac:dyDescent="0.25">
      <c r="A312" s="7" t="s">
        <v>52</v>
      </c>
      <c r="B312" s="7" t="s">
        <v>634</v>
      </c>
      <c r="C312" s="2" t="s">
        <v>136</v>
      </c>
      <c r="D312" s="2" t="s">
        <v>141</v>
      </c>
      <c r="E312" s="2" t="s">
        <v>143</v>
      </c>
      <c r="F312" s="2" t="s">
        <v>145</v>
      </c>
      <c r="G312" s="2" t="s">
        <v>635</v>
      </c>
    </row>
    <row r="313" spans="1:7" x14ac:dyDescent="0.25">
      <c r="A313" s="7" t="s">
        <v>52</v>
      </c>
      <c r="B313" s="7" t="s">
        <v>636</v>
      </c>
      <c r="C313" s="2" t="s">
        <v>136</v>
      </c>
      <c r="D313" s="2" t="s">
        <v>142</v>
      </c>
      <c r="E313" s="2" t="s">
        <v>143</v>
      </c>
      <c r="F313" s="2" t="s">
        <v>145</v>
      </c>
      <c r="G313" s="2" t="s">
        <v>637</v>
      </c>
    </row>
    <row r="314" spans="1:7" x14ac:dyDescent="0.25">
      <c r="A314" s="7" t="s">
        <v>52</v>
      </c>
      <c r="B314" s="7" t="s">
        <v>638</v>
      </c>
      <c r="C314" s="2" t="s">
        <v>138</v>
      </c>
      <c r="D314" s="2" t="s">
        <v>141</v>
      </c>
      <c r="E314" s="2" t="s">
        <v>142</v>
      </c>
      <c r="F314" s="2" t="s">
        <v>143</v>
      </c>
      <c r="G314" s="2" t="s">
        <v>547</v>
      </c>
    </row>
    <row r="315" spans="1:7" x14ac:dyDescent="0.25">
      <c r="A315" s="7" t="s">
        <v>52</v>
      </c>
      <c r="B315" s="7" t="s">
        <v>639</v>
      </c>
      <c r="C315" s="2" t="s">
        <v>138</v>
      </c>
      <c r="D315" s="2" t="s">
        <v>141</v>
      </c>
      <c r="E315" s="2" t="s">
        <v>142</v>
      </c>
      <c r="F315" s="2" t="s">
        <v>145</v>
      </c>
      <c r="G315" s="2" t="s">
        <v>640</v>
      </c>
    </row>
    <row r="316" spans="1:7" x14ac:dyDescent="0.25">
      <c r="A316" s="7" t="s">
        <v>52</v>
      </c>
      <c r="B316" s="7" t="s">
        <v>641</v>
      </c>
      <c r="C316" s="2" t="s">
        <v>138</v>
      </c>
      <c r="D316" s="2" t="s">
        <v>141</v>
      </c>
      <c r="E316" s="2" t="s">
        <v>143</v>
      </c>
      <c r="F316" s="2" t="s">
        <v>145</v>
      </c>
      <c r="G316" s="2" t="s">
        <v>642</v>
      </c>
    </row>
    <row r="317" spans="1:7" x14ac:dyDescent="0.25">
      <c r="A317" s="7" t="s">
        <v>52</v>
      </c>
      <c r="B317" s="7" t="s">
        <v>643</v>
      </c>
      <c r="C317" s="2" t="s">
        <v>138</v>
      </c>
      <c r="D317" s="2" t="s">
        <v>142</v>
      </c>
      <c r="E317" s="2" t="s">
        <v>143</v>
      </c>
      <c r="F317" s="2" t="s">
        <v>145</v>
      </c>
      <c r="G317" s="2" t="s">
        <v>644</v>
      </c>
    </row>
    <row r="318" spans="1:7" x14ac:dyDescent="0.25">
      <c r="A318" s="7" t="s">
        <v>52</v>
      </c>
      <c r="B318" s="7" t="s">
        <v>645</v>
      </c>
      <c r="C318" s="2" t="s">
        <v>141</v>
      </c>
      <c r="D318" s="2" t="s">
        <v>142</v>
      </c>
      <c r="E318" s="2" t="s">
        <v>143</v>
      </c>
      <c r="F318" s="2" t="s">
        <v>145</v>
      </c>
      <c r="G318" s="2" t="s">
        <v>329</v>
      </c>
    </row>
    <row r="319" spans="1:7" x14ac:dyDescent="0.25">
      <c r="A319" s="7" t="s">
        <v>54</v>
      </c>
      <c r="B319" s="7" t="s">
        <v>646</v>
      </c>
      <c r="C319" s="2" t="s">
        <v>136</v>
      </c>
      <c r="D319" s="2"/>
      <c r="E319" s="2"/>
      <c r="F319" s="2"/>
      <c r="G319" s="2" t="s">
        <v>136</v>
      </c>
    </row>
    <row r="320" spans="1:7" x14ac:dyDescent="0.25">
      <c r="A320" s="7" t="s">
        <v>54</v>
      </c>
      <c r="B320" s="7" t="s">
        <v>647</v>
      </c>
      <c r="C320" s="2" t="s">
        <v>138</v>
      </c>
      <c r="D320" s="2"/>
      <c r="E320" s="2"/>
      <c r="F320" s="2"/>
      <c r="G320" s="2" t="s">
        <v>138</v>
      </c>
    </row>
    <row r="321" spans="1:7" x14ac:dyDescent="0.25">
      <c r="A321" s="7" t="s">
        <v>54</v>
      </c>
      <c r="B321" s="7" t="s">
        <v>648</v>
      </c>
      <c r="C321" s="2" t="s">
        <v>140</v>
      </c>
      <c r="D321" s="2"/>
      <c r="E321" s="2"/>
      <c r="F321" s="2"/>
      <c r="G321" s="2" t="s">
        <v>140</v>
      </c>
    </row>
    <row r="322" spans="1:7" x14ac:dyDescent="0.25">
      <c r="A322" s="7" t="s">
        <v>54</v>
      </c>
      <c r="B322" s="7" t="s">
        <v>649</v>
      </c>
      <c r="C322" s="2" t="s">
        <v>136</v>
      </c>
      <c r="D322" s="2" t="s">
        <v>138</v>
      </c>
      <c r="E322" s="2"/>
      <c r="F322" s="2"/>
      <c r="G322" s="2" t="s">
        <v>426</v>
      </c>
    </row>
    <row r="323" spans="1:7" x14ac:dyDescent="0.25">
      <c r="A323" s="7" t="s">
        <v>54</v>
      </c>
      <c r="B323" s="7" t="s">
        <v>650</v>
      </c>
      <c r="C323" s="2" t="s">
        <v>136</v>
      </c>
      <c r="D323" s="2" t="s">
        <v>140</v>
      </c>
      <c r="E323" s="2"/>
      <c r="F323" s="2"/>
      <c r="G323" s="2" t="s">
        <v>344</v>
      </c>
    </row>
    <row r="324" spans="1:7" x14ac:dyDescent="0.25">
      <c r="A324" s="7" t="s">
        <v>54</v>
      </c>
      <c r="B324" s="7" t="s">
        <v>651</v>
      </c>
      <c r="C324" s="2" t="s">
        <v>138</v>
      </c>
      <c r="D324" s="2" t="s">
        <v>140</v>
      </c>
      <c r="E324" s="2"/>
      <c r="F324" s="2"/>
      <c r="G324" s="2" t="s">
        <v>475</v>
      </c>
    </row>
    <row r="325" spans="1:7" x14ac:dyDescent="0.25">
      <c r="A325" s="7" t="s">
        <v>54</v>
      </c>
      <c r="B325" s="7" t="s">
        <v>652</v>
      </c>
      <c r="C325" s="2" t="s">
        <v>136</v>
      </c>
      <c r="D325" s="2" t="s">
        <v>137</v>
      </c>
      <c r="E325" s="2" t="s">
        <v>138</v>
      </c>
      <c r="F325" s="2"/>
      <c r="G325" s="2" t="s">
        <v>653</v>
      </c>
    </row>
    <row r="326" spans="1:7" x14ac:dyDescent="0.25">
      <c r="A326" s="7" t="s">
        <v>54</v>
      </c>
      <c r="B326" s="7" t="s">
        <v>654</v>
      </c>
      <c r="C326" s="2" t="s">
        <v>136</v>
      </c>
      <c r="D326" s="2" t="s">
        <v>137</v>
      </c>
      <c r="E326" s="2" t="s">
        <v>140</v>
      </c>
      <c r="F326" s="2"/>
      <c r="G326" s="2" t="s">
        <v>655</v>
      </c>
    </row>
    <row r="327" spans="1:7" x14ac:dyDescent="0.25">
      <c r="A327" s="7" t="s">
        <v>54</v>
      </c>
      <c r="B327" s="7" t="s">
        <v>656</v>
      </c>
      <c r="C327" s="2" t="s">
        <v>136</v>
      </c>
      <c r="D327" s="2" t="s">
        <v>138</v>
      </c>
      <c r="E327" s="2" t="s">
        <v>140</v>
      </c>
      <c r="F327" s="2"/>
      <c r="G327" s="2" t="s">
        <v>488</v>
      </c>
    </row>
    <row r="328" spans="1:7" x14ac:dyDescent="0.25">
      <c r="A328" s="7" t="s">
        <v>54</v>
      </c>
      <c r="B328" s="7" t="s">
        <v>657</v>
      </c>
      <c r="C328" s="2" t="s">
        <v>137</v>
      </c>
      <c r="D328" s="2" t="s">
        <v>138</v>
      </c>
      <c r="E328" s="2" t="s">
        <v>140</v>
      </c>
      <c r="F328" s="2"/>
      <c r="G328" s="2" t="s">
        <v>658</v>
      </c>
    </row>
    <row r="329" spans="1:7" x14ac:dyDescent="0.25">
      <c r="A329" s="7" t="s">
        <v>54</v>
      </c>
      <c r="B329" s="7" t="s">
        <v>659</v>
      </c>
      <c r="C329" s="2" t="s">
        <v>136</v>
      </c>
      <c r="D329" s="2" t="s">
        <v>137</v>
      </c>
      <c r="E329" s="2" t="s">
        <v>138</v>
      </c>
      <c r="F329" s="2" t="s">
        <v>140</v>
      </c>
      <c r="G329" s="2" t="s">
        <v>660</v>
      </c>
    </row>
    <row r="330" spans="1:7" x14ac:dyDescent="0.25">
      <c r="A330" s="7" t="s">
        <v>56</v>
      </c>
      <c r="B330" s="7" t="s">
        <v>661</v>
      </c>
      <c r="C330" s="2" t="s">
        <v>136</v>
      </c>
      <c r="D330" s="2"/>
      <c r="E330" s="2"/>
      <c r="F330" s="2"/>
      <c r="G330" s="2" t="s">
        <v>136</v>
      </c>
    </row>
    <row r="331" spans="1:7" x14ac:dyDescent="0.25">
      <c r="A331" s="7" t="s">
        <v>56</v>
      </c>
      <c r="B331" s="7" t="s">
        <v>662</v>
      </c>
      <c r="C331" s="2" t="s">
        <v>138</v>
      </c>
      <c r="D331" s="2"/>
      <c r="E331" s="2"/>
      <c r="F331" s="2"/>
      <c r="G331" s="2" t="s">
        <v>138</v>
      </c>
    </row>
    <row r="332" spans="1:7" x14ac:dyDescent="0.25">
      <c r="A332" s="7" t="s">
        <v>56</v>
      </c>
      <c r="B332" s="7" t="s">
        <v>663</v>
      </c>
      <c r="C332" s="2" t="s">
        <v>140</v>
      </c>
      <c r="D332" s="2"/>
      <c r="E332" s="2"/>
      <c r="F332" s="2"/>
      <c r="G332" s="2" t="s">
        <v>140</v>
      </c>
    </row>
    <row r="333" spans="1:7" x14ac:dyDescent="0.25">
      <c r="A333" s="7" t="s">
        <v>56</v>
      </c>
      <c r="B333" s="7" t="s">
        <v>664</v>
      </c>
      <c r="C333" s="2" t="s">
        <v>142</v>
      </c>
      <c r="D333" s="2"/>
      <c r="E333" s="2"/>
      <c r="F333" s="2"/>
      <c r="G333" s="2" t="s">
        <v>142</v>
      </c>
    </row>
    <row r="334" spans="1:7" x14ac:dyDescent="0.25">
      <c r="A334" s="7" t="s">
        <v>56</v>
      </c>
      <c r="B334" s="7" t="s">
        <v>665</v>
      </c>
      <c r="C334" s="2" t="s">
        <v>143</v>
      </c>
      <c r="D334" s="2"/>
      <c r="E334" s="2"/>
      <c r="F334" s="2"/>
      <c r="G334" s="2" t="s">
        <v>143</v>
      </c>
    </row>
    <row r="335" spans="1:7" x14ac:dyDescent="0.25">
      <c r="A335" s="7" t="s">
        <v>56</v>
      </c>
      <c r="B335" s="7" t="s">
        <v>666</v>
      </c>
      <c r="C335" s="2" t="s">
        <v>136</v>
      </c>
      <c r="D335" s="2" t="s">
        <v>138</v>
      </c>
      <c r="E335" s="2"/>
      <c r="F335" s="2"/>
      <c r="G335" s="2" t="s">
        <v>426</v>
      </c>
    </row>
    <row r="336" spans="1:7" x14ac:dyDescent="0.25">
      <c r="A336" s="7" t="s">
        <v>56</v>
      </c>
      <c r="B336" s="7" t="s">
        <v>667</v>
      </c>
      <c r="C336" s="2" t="s">
        <v>136</v>
      </c>
      <c r="D336" s="2" t="s">
        <v>140</v>
      </c>
      <c r="E336" s="2"/>
      <c r="F336" s="2"/>
      <c r="G336" s="2" t="s">
        <v>344</v>
      </c>
    </row>
    <row r="337" spans="1:7" x14ac:dyDescent="0.25">
      <c r="A337" s="7" t="s">
        <v>56</v>
      </c>
      <c r="B337" s="7" t="s">
        <v>668</v>
      </c>
      <c r="C337" s="2" t="s">
        <v>136</v>
      </c>
      <c r="D337" s="2" t="s">
        <v>142</v>
      </c>
      <c r="E337" s="2"/>
      <c r="F337" s="2"/>
      <c r="G337" s="2" t="s">
        <v>428</v>
      </c>
    </row>
    <row r="338" spans="1:7" x14ac:dyDescent="0.25">
      <c r="A338" s="7" t="s">
        <v>56</v>
      </c>
      <c r="B338" s="7" t="s">
        <v>669</v>
      </c>
      <c r="C338" s="2" t="s">
        <v>136</v>
      </c>
      <c r="D338" s="2" t="s">
        <v>143</v>
      </c>
      <c r="E338" s="2"/>
      <c r="F338" s="2"/>
      <c r="G338" s="2" t="s">
        <v>189</v>
      </c>
    </row>
    <row r="339" spans="1:7" x14ac:dyDescent="0.25">
      <c r="A339" s="7" t="s">
        <v>56</v>
      </c>
      <c r="B339" s="7" t="s">
        <v>670</v>
      </c>
      <c r="C339" s="2" t="s">
        <v>138</v>
      </c>
      <c r="D339" s="2" t="s">
        <v>140</v>
      </c>
      <c r="E339" s="2"/>
      <c r="F339" s="2"/>
      <c r="G339" s="2" t="s">
        <v>475</v>
      </c>
    </row>
    <row r="340" spans="1:7" x14ac:dyDescent="0.25">
      <c r="A340" s="7" t="s">
        <v>56</v>
      </c>
      <c r="B340" s="7" t="s">
        <v>671</v>
      </c>
      <c r="C340" s="2" t="s">
        <v>138</v>
      </c>
      <c r="D340" s="2" t="s">
        <v>142</v>
      </c>
      <c r="E340" s="2"/>
      <c r="F340" s="2"/>
      <c r="G340" s="2" t="s">
        <v>431</v>
      </c>
    </row>
    <row r="341" spans="1:7" x14ac:dyDescent="0.25">
      <c r="A341" s="7" t="s">
        <v>56</v>
      </c>
      <c r="B341" s="7" t="s">
        <v>672</v>
      </c>
      <c r="C341" s="2" t="s">
        <v>138</v>
      </c>
      <c r="D341" s="2" t="s">
        <v>143</v>
      </c>
      <c r="E341" s="2"/>
      <c r="F341" s="2"/>
      <c r="G341" s="2" t="s">
        <v>480</v>
      </c>
    </row>
    <row r="342" spans="1:7" x14ac:dyDescent="0.25">
      <c r="A342" s="7" t="s">
        <v>56</v>
      </c>
      <c r="B342" s="7" t="s">
        <v>673</v>
      </c>
      <c r="C342" s="2" t="s">
        <v>140</v>
      </c>
      <c r="D342" s="2" t="s">
        <v>142</v>
      </c>
      <c r="E342" s="2"/>
      <c r="F342" s="2"/>
      <c r="G342" s="2" t="s">
        <v>243</v>
      </c>
    </row>
    <row r="343" spans="1:7" x14ac:dyDescent="0.25">
      <c r="A343" s="7" t="s">
        <v>56</v>
      </c>
      <c r="B343" s="7" t="s">
        <v>674</v>
      </c>
      <c r="C343" s="2" t="s">
        <v>140</v>
      </c>
      <c r="D343" s="2" t="s">
        <v>143</v>
      </c>
      <c r="E343" s="2"/>
      <c r="F343" s="2"/>
      <c r="G343" s="2" t="s">
        <v>245</v>
      </c>
    </row>
    <row r="344" spans="1:7" x14ac:dyDescent="0.25">
      <c r="A344" s="7" t="s">
        <v>56</v>
      </c>
      <c r="B344" s="7" t="s">
        <v>675</v>
      </c>
      <c r="C344" s="2" t="s">
        <v>142</v>
      </c>
      <c r="D344" s="2" t="s">
        <v>143</v>
      </c>
      <c r="E344" s="2"/>
      <c r="F344" s="2"/>
      <c r="G344" s="2" t="s">
        <v>257</v>
      </c>
    </row>
    <row r="345" spans="1:7" x14ac:dyDescent="0.25">
      <c r="A345" s="7" t="s">
        <v>56</v>
      </c>
      <c r="B345" s="7" t="s">
        <v>676</v>
      </c>
      <c r="C345" s="2" t="s">
        <v>136</v>
      </c>
      <c r="D345" s="2" t="s">
        <v>137</v>
      </c>
      <c r="E345" s="2" t="s">
        <v>138</v>
      </c>
      <c r="F345" s="2"/>
      <c r="G345" s="2" t="s">
        <v>653</v>
      </c>
    </row>
    <row r="346" spans="1:7" x14ac:dyDescent="0.25">
      <c r="A346" s="7" t="s">
        <v>56</v>
      </c>
      <c r="B346" s="7" t="s">
        <v>677</v>
      </c>
      <c r="C346" s="2" t="s">
        <v>136</v>
      </c>
      <c r="D346" s="2" t="s">
        <v>137</v>
      </c>
      <c r="E346" s="2" t="s">
        <v>140</v>
      </c>
      <c r="F346" s="2"/>
      <c r="G346" s="2" t="s">
        <v>655</v>
      </c>
    </row>
    <row r="347" spans="1:7" x14ac:dyDescent="0.25">
      <c r="A347" s="7" t="s">
        <v>56</v>
      </c>
      <c r="B347" s="7" t="s">
        <v>678</v>
      </c>
      <c r="C347" s="2" t="s">
        <v>136</v>
      </c>
      <c r="D347" s="2" t="s">
        <v>137</v>
      </c>
      <c r="E347" s="2" t="s">
        <v>142</v>
      </c>
      <c r="F347" s="2"/>
      <c r="G347" s="2" t="s">
        <v>679</v>
      </c>
    </row>
    <row r="348" spans="1:7" x14ac:dyDescent="0.25">
      <c r="A348" s="7" t="s">
        <v>56</v>
      </c>
      <c r="B348" s="7" t="s">
        <v>680</v>
      </c>
      <c r="C348" s="2" t="s">
        <v>136</v>
      </c>
      <c r="D348" s="2" t="s">
        <v>137</v>
      </c>
      <c r="E348" s="2" t="s">
        <v>143</v>
      </c>
      <c r="F348" s="2"/>
      <c r="G348" s="2" t="s">
        <v>681</v>
      </c>
    </row>
    <row r="349" spans="1:7" x14ac:dyDescent="0.25">
      <c r="A349" s="7" t="s">
        <v>56</v>
      </c>
      <c r="B349" s="7" t="s">
        <v>682</v>
      </c>
      <c r="C349" s="2" t="s">
        <v>136</v>
      </c>
      <c r="D349" s="2" t="s">
        <v>138</v>
      </c>
      <c r="E349" s="2" t="s">
        <v>140</v>
      </c>
      <c r="F349" s="2"/>
      <c r="G349" s="2" t="s">
        <v>488</v>
      </c>
    </row>
    <row r="350" spans="1:7" x14ac:dyDescent="0.25">
      <c r="A350" s="7" t="s">
        <v>56</v>
      </c>
      <c r="B350" s="7" t="s">
        <v>683</v>
      </c>
      <c r="C350" s="2" t="s">
        <v>136</v>
      </c>
      <c r="D350" s="2" t="s">
        <v>138</v>
      </c>
      <c r="E350" s="2" t="s">
        <v>142</v>
      </c>
      <c r="F350" s="2"/>
      <c r="G350" s="2" t="s">
        <v>436</v>
      </c>
    </row>
    <row r="351" spans="1:7" x14ac:dyDescent="0.25">
      <c r="A351" s="7" t="s">
        <v>56</v>
      </c>
      <c r="B351" s="7" t="s">
        <v>684</v>
      </c>
      <c r="C351" s="2" t="s">
        <v>136</v>
      </c>
      <c r="D351" s="2" t="s">
        <v>138</v>
      </c>
      <c r="E351" s="2" t="s">
        <v>143</v>
      </c>
      <c r="F351" s="2"/>
      <c r="G351" s="2" t="s">
        <v>493</v>
      </c>
    </row>
    <row r="352" spans="1:7" x14ac:dyDescent="0.25">
      <c r="A352" s="7" t="s">
        <v>56</v>
      </c>
      <c r="B352" s="7" t="s">
        <v>685</v>
      </c>
      <c r="C352" s="2" t="s">
        <v>136</v>
      </c>
      <c r="D352" s="2" t="s">
        <v>140</v>
      </c>
      <c r="E352" s="2" t="s">
        <v>142</v>
      </c>
      <c r="F352" s="2"/>
      <c r="G352" s="2" t="s">
        <v>496</v>
      </c>
    </row>
    <row r="353" spans="1:7" x14ac:dyDescent="0.25">
      <c r="A353" s="7" t="s">
        <v>56</v>
      </c>
      <c r="B353" s="7" t="s">
        <v>686</v>
      </c>
      <c r="C353" s="2" t="s">
        <v>136</v>
      </c>
      <c r="D353" s="2" t="s">
        <v>140</v>
      </c>
      <c r="E353" s="2" t="s">
        <v>143</v>
      </c>
      <c r="F353" s="2"/>
      <c r="G353" s="2" t="s">
        <v>498</v>
      </c>
    </row>
    <row r="354" spans="1:7" x14ac:dyDescent="0.25">
      <c r="A354" s="7" t="s">
        <v>56</v>
      </c>
      <c r="B354" s="7" t="s">
        <v>687</v>
      </c>
      <c r="C354" s="2" t="s">
        <v>136</v>
      </c>
      <c r="D354" s="2" t="s">
        <v>142</v>
      </c>
      <c r="E354" s="2" t="s">
        <v>143</v>
      </c>
      <c r="F354" s="2"/>
      <c r="G354" s="2" t="s">
        <v>503</v>
      </c>
    </row>
    <row r="355" spans="1:7" x14ac:dyDescent="0.25">
      <c r="A355" s="7" t="s">
        <v>56</v>
      </c>
      <c r="B355" s="7" t="s">
        <v>688</v>
      </c>
      <c r="C355" s="2" t="s">
        <v>137</v>
      </c>
      <c r="D355" s="2" t="s">
        <v>138</v>
      </c>
      <c r="E355" s="2" t="s">
        <v>140</v>
      </c>
      <c r="F355" s="2"/>
      <c r="G355" s="2" t="s">
        <v>658</v>
      </c>
    </row>
    <row r="356" spans="1:7" x14ac:dyDescent="0.25">
      <c r="A356" s="7" t="s">
        <v>56</v>
      </c>
      <c r="B356" s="7" t="s">
        <v>689</v>
      </c>
      <c r="C356" s="2" t="s">
        <v>137</v>
      </c>
      <c r="D356" s="2" t="s">
        <v>138</v>
      </c>
      <c r="E356" s="2" t="s">
        <v>142</v>
      </c>
      <c r="F356" s="2"/>
      <c r="G356" s="2" t="s">
        <v>690</v>
      </c>
    </row>
    <row r="357" spans="1:7" x14ac:dyDescent="0.25">
      <c r="A357" s="7" t="s">
        <v>56</v>
      </c>
      <c r="B357" s="7" t="s">
        <v>691</v>
      </c>
      <c r="C357" s="2" t="s">
        <v>137</v>
      </c>
      <c r="D357" s="2" t="s">
        <v>138</v>
      </c>
      <c r="E357" s="2" t="s">
        <v>143</v>
      </c>
      <c r="F357" s="2"/>
      <c r="G357" s="2" t="s">
        <v>692</v>
      </c>
    </row>
    <row r="358" spans="1:7" x14ac:dyDescent="0.25">
      <c r="A358" s="7" t="s">
        <v>56</v>
      </c>
      <c r="B358" s="7" t="s">
        <v>693</v>
      </c>
      <c r="C358" s="2" t="s">
        <v>137</v>
      </c>
      <c r="D358" s="2" t="s">
        <v>140</v>
      </c>
      <c r="E358" s="2" t="s">
        <v>142</v>
      </c>
      <c r="F358" s="2"/>
      <c r="G358" s="2" t="s">
        <v>694</v>
      </c>
    </row>
    <row r="359" spans="1:7" x14ac:dyDescent="0.25">
      <c r="A359" s="7" t="s">
        <v>56</v>
      </c>
      <c r="B359" s="7" t="s">
        <v>695</v>
      </c>
      <c r="C359" s="2" t="s">
        <v>137</v>
      </c>
      <c r="D359" s="2" t="s">
        <v>140</v>
      </c>
      <c r="E359" s="2" t="s">
        <v>143</v>
      </c>
      <c r="F359" s="2"/>
      <c r="G359" s="2" t="s">
        <v>696</v>
      </c>
    </row>
    <row r="360" spans="1:7" x14ac:dyDescent="0.25">
      <c r="A360" s="7" t="s">
        <v>56</v>
      </c>
      <c r="B360" s="7" t="s">
        <v>697</v>
      </c>
      <c r="C360" s="2" t="s">
        <v>137</v>
      </c>
      <c r="D360" s="2" t="s">
        <v>142</v>
      </c>
      <c r="E360" s="2" t="s">
        <v>143</v>
      </c>
      <c r="F360" s="2"/>
      <c r="G360" s="2" t="s">
        <v>698</v>
      </c>
    </row>
    <row r="361" spans="1:7" x14ac:dyDescent="0.25">
      <c r="A361" s="7" t="s">
        <v>56</v>
      </c>
      <c r="B361" s="7" t="s">
        <v>699</v>
      </c>
      <c r="C361" s="2" t="s">
        <v>138</v>
      </c>
      <c r="D361" s="2" t="s">
        <v>140</v>
      </c>
      <c r="E361" s="2" t="s">
        <v>142</v>
      </c>
      <c r="F361" s="2"/>
      <c r="G361" s="2" t="s">
        <v>507</v>
      </c>
    </row>
    <row r="362" spans="1:7" x14ac:dyDescent="0.25">
      <c r="A362" s="7" t="s">
        <v>56</v>
      </c>
      <c r="B362" s="7" t="s">
        <v>700</v>
      </c>
      <c r="C362" s="2" t="s">
        <v>138</v>
      </c>
      <c r="D362" s="2" t="s">
        <v>140</v>
      </c>
      <c r="E362" s="2" t="s">
        <v>143</v>
      </c>
      <c r="F362" s="2"/>
      <c r="G362" s="2" t="s">
        <v>509</v>
      </c>
    </row>
    <row r="363" spans="1:7" x14ac:dyDescent="0.25">
      <c r="A363" s="7" t="s">
        <v>56</v>
      </c>
      <c r="B363" s="7" t="s">
        <v>701</v>
      </c>
      <c r="C363" s="2" t="s">
        <v>138</v>
      </c>
      <c r="D363" s="2" t="s">
        <v>142</v>
      </c>
      <c r="E363" s="2" t="s">
        <v>143</v>
      </c>
      <c r="F363" s="2"/>
      <c r="G363" s="2" t="s">
        <v>515</v>
      </c>
    </row>
    <row r="364" spans="1:7" x14ac:dyDescent="0.25">
      <c r="A364" s="7" t="s">
        <v>56</v>
      </c>
      <c r="B364" s="7" t="s">
        <v>702</v>
      </c>
      <c r="C364" s="2" t="s">
        <v>140</v>
      </c>
      <c r="D364" s="2" t="s">
        <v>142</v>
      </c>
      <c r="E364" s="2" t="s">
        <v>143</v>
      </c>
      <c r="F364" s="2"/>
      <c r="G364" s="2" t="s">
        <v>276</v>
      </c>
    </row>
    <row r="365" spans="1:7" x14ac:dyDescent="0.25">
      <c r="A365" s="7" t="s">
        <v>56</v>
      </c>
      <c r="B365" s="7" t="s">
        <v>703</v>
      </c>
      <c r="C365" s="2" t="s">
        <v>136</v>
      </c>
      <c r="D365" s="2" t="s">
        <v>137</v>
      </c>
      <c r="E365" s="2" t="s">
        <v>138</v>
      </c>
      <c r="F365" s="2" t="s">
        <v>140</v>
      </c>
      <c r="G365" s="2" t="s">
        <v>660</v>
      </c>
    </row>
    <row r="366" spans="1:7" x14ac:dyDescent="0.25">
      <c r="A366" s="7" t="s">
        <v>56</v>
      </c>
      <c r="B366" s="7" t="s">
        <v>704</v>
      </c>
      <c r="C366" s="2" t="s">
        <v>136</v>
      </c>
      <c r="D366" s="2" t="s">
        <v>137</v>
      </c>
      <c r="E366" s="2" t="s">
        <v>138</v>
      </c>
      <c r="F366" s="2" t="s">
        <v>142</v>
      </c>
      <c r="G366" s="2" t="s">
        <v>705</v>
      </c>
    </row>
    <row r="367" spans="1:7" x14ac:dyDescent="0.25">
      <c r="A367" s="7" t="s">
        <v>56</v>
      </c>
      <c r="B367" s="7" t="s">
        <v>706</v>
      </c>
      <c r="C367" s="2" t="s">
        <v>136</v>
      </c>
      <c r="D367" s="2" t="s">
        <v>137</v>
      </c>
      <c r="E367" s="2" t="s">
        <v>138</v>
      </c>
      <c r="F367" s="2" t="s">
        <v>143</v>
      </c>
      <c r="G367" s="2" t="s">
        <v>707</v>
      </c>
    </row>
    <row r="368" spans="1:7" x14ac:dyDescent="0.25">
      <c r="A368" s="7" t="s">
        <v>56</v>
      </c>
      <c r="B368" s="7" t="s">
        <v>708</v>
      </c>
      <c r="C368" s="2" t="s">
        <v>136</v>
      </c>
      <c r="D368" s="2" t="s">
        <v>137</v>
      </c>
      <c r="E368" s="2" t="s">
        <v>140</v>
      </c>
      <c r="F368" s="2" t="s">
        <v>142</v>
      </c>
      <c r="G368" s="2" t="s">
        <v>709</v>
      </c>
    </row>
    <row r="369" spans="1:7" x14ac:dyDescent="0.25">
      <c r="A369" s="7" t="s">
        <v>56</v>
      </c>
      <c r="B369" s="7" t="s">
        <v>710</v>
      </c>
      <c r="C369" s="2" t="s">
        <v>136</v>
      </c>
      <c r="D369" s="2" t="s">
        <v>137</v>
      </c>
      <c r="E369" s="2" t="s">
        <v>140</v>
      </c>
      <c r="F369" s="2" t="s">
        <v>143</v>
      </c>
      <c r="G369" s="2" t="s">
        <v>711</v>
      </c>
    </row>
    <row r="370" spans="1:7" x14ac:dyDescent="0.25">
      <c r="A370" s="7" t="s">
        <v>56</v>
      </c>
      <c r="B370" s="7" t="s">
        <v>712</v>
      </c>
      <c r="C370" s="2" t="s">
        <v>136</v>
      </c>
      <c r="D370" s="2" t="s">
        <v>137</v>
      </c>
      <c r="E370" s="2" t="s">
        <v>142</v>
      </c>
      <c r="F370" s="2" t="s">
        <v>143</v>
      </c>
      <c r="G370" s="2" t="s">
        <v>713</v>
      </c>
    </row>
    <row r="371" spans="1:7" x14ac:dyDescent="0.25">
      <c r="A371" s="7" t="s">
        <v>56</v>
      </c>
      <c r="B371" s="7" t="s">
        <v>714</v>
      </c>
      <c r="C371" s="2" t="s">
        <v>136</v>
      </c>
      <c r="D371" s="2" t="s">
        <v>138</v>
      </c>
      <c r="E371" s="2" t="s">
        <v>140</v>
      </c>
      <c r="F371" s="2" t="s">
        <v>142</v>
      </c>
      <c r="G371" s="2" t="s">
        <v>523</v>
      </c>
    </row>
    <row r="372" spans="1:7" x14ac:dyDescent="0.25">
      <c r="A372" s="7" t="s">
        <v>56</v>
      </c>
      <c r="B372" s="7" t="s">
        <v>715</v>
      </c>
      <c r="C372" s="2" t="s">
        <v>136</v>
      </c>
      <c r="D372" s="2" t="s">
        <v>138</v>
      </c>
      <c r="E372" s="2" t="s">
        <v>140</v>
      </c>
      <c r="F372" s="2" t="s">
        <v>143</v>
      </c>
      <c r="G372" s="2" t="s">
        <v>525</v>
      </c>
    </row>
    <row r="373" spans="1:7" x14ac:dyDescent="0.25">
      <c r="A373" s="7" t="s">
        <v>56</v>
      </c>
      <c r="B373" s="7" t="s">
        <v>716</v>
      </c>
      <c r="C373" s="2" t="s">
        <v>136</v>
      </c>
      <c r="D373" s="2" t="s">
        <v>138</v>
      </c>
      <c r="E373" s="2" t="s">
        <v>142</v>
      </c>
      <c r="F373" s="2" t="s">
        <v>143</v>
      </c>
      <c r="G373" s="2" t="s">
        <v>531</v>
      </c>
    </row>
    <row r="374" spans="1:7" x14ac:dyDescent="0.25">
      <c r="A374" s="7" t="s">
        <v>56</v>
      </c>
      <c r="B374" s="7" t="s">
        <v>717</v>
      </c>
      <c r="C374" s="2" t="s">
        <v>136</v>
      </c>
      <c r="D374" s="2" t="s">
        <v>140</v>
      </c>
      <c r="E374" s="2" t="s">
        <v>142</v>
      </c>
      <c r="F374" s="2" t="s">
        <v>143</v>
      </c>
      <c r="G374" s="2" t="s">
        <v>537</v>
      </c>
    </row>
    <row r="375" spans="1:7" x14ac:dyDescent="0.25">
      <c r="A375" s="7" t="s">
        <v>56</v>
      </c>
      <c r="B375" s="7" t="s">
        <v>718</v>
      </c>
      <c r="C375" s="2" t="s">
        <v>137</v>
      </c>
      <c r="D375" s="2" t="s">
        <v>138</v>
      </c>
      <c r="E375" s="2" t="s">
        <v>140</v>
      </c>
      <c r="F375" s="2" t="s">
        <v>142</v>
      </c>
      <c r="G375" s="2" t="s">
        <v>719</v>
      </c>
    </row>
    <row r="376" spans="1:7" x14ac:dyDescent="0.25">
      <c r="A376" s="7" t="s">
        <v>56</v>
      </c>
      <c r="B376" s="7" t="s">
        <v>720</v>
      </c>
      <c r="C376" s="2" t="s">
        <v>137</v>
      </c>
      <c r="D376" s="2" t="s">
        <v>138</v>
      </c>
      <c r="E376" s="2" t="s">
        <v>140</v>
      </c>
      <c r="F376" s="2" t="s">
        <v>143</v>
      </c>
      <c r="G376" s="2" t="s">
        <v>721</v>
      </c>
    </row>
    <row r="377" spans="1:7" x14ac:dyDescent="0.25">
      <c r="A377" s="7" t="s">
        <v>56</v>
      </c>
      <c r="B377" s="7" t="s">
        <v>722</v>
      </c>
      <c r="C377" s="2" t="s">
        <v>137</v>
      </c>
      <c r="D377" s="2" t="s">
        <v>138</v>
      </c>
      <c r="E377" s="2" t="s">
        <v>142</v>
      </c>
      <c r="F377" s="2" t="s">
        <v>143</v>
      </c>
      <c r="G377" s="2" t="s">
        <v>723</v>
      </c>
    </row>
    <row r="378" spans="1:7" x14ac:dyDescent="0.25">
      <c r="A378" s="7" t="s">
        <v>56</v>
      </c>
      <c r="B378" s="7" t="s">
        <v>724</v>
      </c>
      <c r="C378" s="2" t="s">
        <v>137</v>
      </c>
      <c r="D378" s="2" t="s">
        <v>140</v>
      </c>
      <c r="E378" s="2" t="s">
        <v>142</v>
      </c>
      <c r="F378" s="2" t="s">
        <v>143</v>
      </c>
      <c r="G378" s="2" t="s">
        <v>725</v>
      </c>
    </row>
    <row r="379" spans="1:7" x14ac:dyDescent="0.25">
      <c r="A379" s="7" t="s">
        <v>56</v>
      </c>
      <c r="B379" s="7" t="s">
        <v>726</v>
      </c>
      <c r="C379" s="2" t="s">
        <v>138</v>
      </c>
      <c r="D379" s="2" t="s">
        <v>140</v>
      </c>
      <c r="E379" s="2" t="s">
        <v>142</v>
      </c>
      <c r="F379" s="2" t="s">
        <v>143</v>
      </c>
      <c r="G379" s="2" t="s">
        <v>545</v>
      </c>
    </row>
    <row r="380" spans="1:7" x14ac:dyDescent="0.25">
      <c r="A380" s="7" t="s">
        <v>58</v>
      </c>
      <c r="B380" s="7" t="s">
        <v>727</v>
      </c>
      <c r="C380" s="2" t="s">
        <v>136</v>
      </c>
      <c r="D380" s="2"/>
      <c r="E380" s="2"/>
      <c r="F380" s="2"/>
      <c r="G380" s="2" t="s">
        <v>136</v>
      </c>
    </row>
    <row r="381" spans="1:7" x14ac:dyDescent="0.25">
      <c r="A381" s="7" t="s">
        <v>58</v>
      </c>
      <c r="B381" s="7" t="s">
        <v>728</v>
      </c>
      <c r="C381" s="2" t="s">
        <v>138</v>
      </c>
      <c r="D381" s="2"/>
      <c r="E381" s="2"/>
      <c r="F381" s="2"/>
      <c r="G381" s="2" t="s">
        <v>138</v>
      </c>
    </row>
    <row r="382" spans="1:7" x14ac:dyDescent="0.25">
      <c r="A382" s="7" t="s">
        <v>58</v>
      </c>
      <c r="B382" s="7" t="s">
        <v>729</v>
      </c>
      <c r="C382" s="2" t="s">
        <v>140</v>
      </c>
      <c r="D382" s="2"/>
      <c r="E382" s="2"/>
      <c r="F382" s="2"/>
      <c r="G382" s="2" t="s">
        <v>140</v>
      </c>
    </row>
    <row r="383" spans="1:7" x14ac:dyDescent="0.25">
      <c r="A383" s="7" t="s">
        <v>58</v>
      </c>
      <c r="B383" s="7" t="s">
        <v>730</v>
      </c>
      <c r="C383" s="2" t="s">
        <v>143</v>
      </c>
      <c r="D383" s="2"/>
      <c r="E383" s="2"/>
      <c r="F383" s="2"/>
      <c r="G383" s="2" t="s">
        <v>143</v>
      </c>
    </row>
    <row r="384" spans="1:7" x14ac:dyDescent="0.25">
      <c r="A384" s="7" t="s">
        <v>58</v>
      </c>
      <c r="B384" s="7" t="s">
        <v>731</v>
      </c>
      <c r="C384" s="2" t="s">
        <v>144</v>
      </c>
      <c r="D384" s="2"/>
      <c r="E384" s="2"/>
      <c r="F384" s="2"/>
      <c r="G384" s="2" t="s">
        <v>144</v>
      </c>
    </row>
    <row r="385" spans="1:7" x14ac:dyDescent="0.25">
      <c r="A385" s="7" t="s">
        <v>58</v>
      </c>
      <c r="B385" s="7" t="s">
        <v>732</v>
      </c>
      <c r="C385" s="2" t="s">
        <v>136</v>
      </c>
      <c r="D385" s="2" t="s">
        <v>138</v>
      </c>
      <c r="E385" s="2"/>
      <c r="F385" s="2"/>
      <c r="G385" s="2" t="s">
        <v>426</v>
      </c>
    </row>
    <row r="386" spans="1:7" x14ac:dyDescent="0.25">
      <c r="A386" s="7" t="s">
        <v>58</v>
      </c>
      <c r="B386" s="7" t="s">
        <v>733</v>
      </c>
      <c r="C386" s="2" t="s">
        <v>136</v>
      </c>
      <c r="D386" s="2" t="s">
        <v>140</v>
      </c>
      <c r="E386" s="2"/>
      <c r="F386" s="2"/>
      <c r="G386" s="2" t="s">
        <v>344</v>
      </c>
    </row>
    <row r="387" spans="1:7" x14ac:dyDescent="0.25">
      <c r="A387" s="7" t="s">
        <v>58</v>
      </c>
      <c r="B387" s="7" t="s">
        <v>734</v>
      </c>
      <c r="C387" s="2" t="s">
        <v>136</v>
      </c>
      <c r="D387" s="2" t="s">
        <v>143</v>
      </c>
      <c r="E387" s="2"/>
      <c r="F387" s="2"/>
      <c r="G387" s="2" t="s">
        <v>189</v>
      </c>
    </row>
    <row r="388" spans="1:7" x14ac:dyDescent="0.25">
      <c r="A388" s="7" t="s">
        <v>58</v>
      </c>
      <c r="B388" s="7" t="s">
        <v>735</v>
      </c>
      <c r="C388" s="2" t="s">
        <v>136</v>
      </c>
      <c r="D388" s="2" t="s">
        <v>144</v>
      </c>
      <c r="E388" s="2"/>
      <c r="F388" s="2"/>
      <c r="G388" s="2" t="s">
        <v>191</v>
      </c>
    </row>
    <row r="389" spans="1:7" x14ac:dyDescent="0.25">
      <c r="A389" s="7" t="s">
        <v>58</v>
      </c>
      <c r="B389" s="7" t="s">
        <v>736</v>
      </c>
      <c r="C389" s="2" t="s">
        <v>138</v>
      </c>
      <c r="D389" s="2" t="s">
        <v>140</v>
      </c>
      <c r="E389" s="2"/>
      <c r="F389" s="2"/>
      <c r="G389" s="2" t="s">
        <v>475</v>
      </c>
    </row>
    <row r="390" spans="1:7" x14ac:dyDescent="0.25">
      <c r="A390" s="7" t="s">
        <v>58</v>
      </c>
      <c r="B390" s="7" t="s">
        <v>737</v>
      </c>
      <c r="C390" s="2" t="s">
        <v>138</v>
      </c>
      <c r="D390" s="2" t="s">
        <v>143</v>
      </c>
      <c r="E390" s="2"/>
      <c r="F390" s="2"/>
      <c r="G390" s="2" t="s">
        <v>480</v>
      </c>
    </row>
    <row r="391" spans="1:7" x14ac:dyDescent="0.25">
      <c r="A391" s="7" t="s">
        <v>58</v>
      </c>
      <c r="B391" s="7" t="s">
        <v>738</v>
      </c>
      <c r="C391" s="2" t="s">
        <v>138</v>
      </c>
      <c r="D391" s="2" t="s">
        <v>144</v>
      </c>
      <c r="E391" s="2"/>
      <c r="F391" s="2"/>
      <c r="G391" s="2" t="s">
        <v>739</v>
      </c>
    </row>
    <row r="392" spans="1:7" x14ac:dyDescent="0.25">
      <c r="A392" s="7" t="s">
        <v>58</v>
      </c>
      <c r="B392" s="7" t="s">
        <v>740</v>
      </c>
      <c r="C392" s="2" t="s">
        <v>140</v>
      </c>
      <c r="D392" s="2" t="s">
        <v>143</v>
      </c>
      <c r="E392" s="2"/>
      <c r="F392" s="2"/>
      <c r="G392" s="2" t="s">
        <v>245</v>
      </c>
    </row>
    <row r="393" spans="1:7" x14ac:dyDescent="0.25">
      <c r="A393" s="7" t="s">
        <v>58</v>
      </c>
      <c r="B393" s="7" t="s">
        <v>741</v>
      </c>
      <c r="C393" s="2" t="s">
        <v>140</v>
      </c>
      <c r="D393" s="2" t="s">
        <v>144</v>
      </c>
      <c r="E393" s="2"/>
      <c r="F393" s="2"/>
      <c r="G393" s="2" t="s">
        <v>247</v>
      </c>
    </row>
    <row r="394" spans="1:7" x14ac:dyDescent="0.25">
      <c r="A394" s="7" t="s">
        <v>58</v>
      </c>
      <c r="B394" s="7" t="s">
        <v>742</v>
      </c>
      <c r="C394" s="2" t="s">
        <v>143</v>
      </c>
      <c r="D394" s="2" t="s">
        <v>144</v>
      </c>
      <c r="E394" s="2"/>
      <c r="F394" s="2"/>
      <c r="G394" s="2" t="s">
        <v>203</v>
      </c>
    </row>
    <row r="395" spans="1:7" x14ac:dyDescent="0.25">
      <c r="A395" s="7" t="s">
        <v>58</v>
      </c>
      <c r="B395" s="7" t="s">
        <v>743</v>
      </c>
      <c r="C395" s="2" t="s">
        <v>136</v>
      </c>
      <c r="D395" s="2" t="s">
        <v>138</v>
      </c>
      <c r="E395" s="2" t="s">
        <v>140</v>
      </c>
      <c r="F395" s="2"/>
      <c r="G395" s="2" t="s">
        <v>488</v>
      </c>
    </row>
    <row r="396" spans="1:7" x14ac:dyDescent="0.25">
      <c r="A396" s="7" t="s">
        <v>58</v>
      </c>
      <c r="B396" s="7" t="s">
        <v>744</v>
      </c>
      <c r="C396" s="2" t="s">
        <v>136</v>
      </c>
      <c r="D396" s="2" t="s">
        <v>138</v>
      </c>
      <c r="E396" s="2" t="s">
        <v>143</v>
      </c>
      <c r="F396" s="2"/>
      <c r="G396" s="2" t="s">
        <v>493</v>
      </c>
    </row>
    <row r="397" spans="1:7" x14ac:dyDescent="0.25">
      <c r="A397" s="7" t="s">
        <v>58</v>
      </c>
      <c r="B397" s="7" t="s">
        <v>745</v>
      </c>
      <c r="C397" s="2" t="s">
        <v>136</v>
      </c>
      <c r="D397" s="2" t="s">
        <v>138</v>
      </c>
      <c r="E397" s="2" t="s">
        <v>144</v>
      </c>
      <c r="F397" s="2"/>
      <c r="G397" s="2" t="s">
        <v>746</v>
      </c>
    </row>
    <row r="398" spans="1:7" x14ac:dyDescent="0.25">
      <c r="A398" s="7" t="s">
        <v>58</v>
      </c>
      <c r="B398" s="7" t="s">
        <v>747</v>
      </c>
      <c r="C398" s="2" t="s">
        <v>136</v>
      </c>
      <c r="D398" s="2" t="s">
        <v>140</v>
      </c>
      <c r="E398" s="2" t="s">
        <v>143</v>
      </c>
      <c r="F398" s="2"/>
      <c r="G398" s="2" t="s">
        <v>498</v>
      </c>
    </row>
    <row r="399" spans="1:7" x14ac:dyDescent="0.25">
      <c r="A399" s="7" t="s">
        <v>58</v>
      </c>
      <c r="B399" s="7" t="s">
        <v>748</v>
      </c>
      <c r="C399" s="2" t="s">
        <v>136</v>
      </c>
      <c r="D399" s="2" t="s">
        <v>140</v>
      </c>
      <c r="E399" s="2" t="s">
        <v>144</v>
      </c>
      <c r="F399" s="2"/>
      <c r="G399" s="2" t="s">
        <v>370</v>
      </c>
    </row>
    <row r="400" spans="1:7" x14ac:dyDescent="0.25">
      <c r="A400" s="7" t="s">
        <v>58</v>
      </c>
      <c r="B400" s="7" t="s">
        <v>749</v>
      </c>
      <c r="C400" s="2" t="s">
        <v>136</v>
      </c>
      <c r="D400" s="2" t="s">
        <v>143</v>
      </c>
      <c r="E400" s="2" t="s">
        <v>144</v>
      </c>
      <c r="F400" s="2"/>
      <c r="G400" s="2" t="s">
        <v>215</v>
      </c>
    </row>
    <row r="401" spans="1:7" x14ac:dyDescent="0.25">
      <c r="A401" s="7" t="s">
        <v>58</v>
      </c>
      <c r="B401" s="7" t="s">
        <v>750</v>
      </c>
      <c r="C401" s="2" t="s">
        <v>138</v>
      </c>
      <c r="D401" s="2" t="s">
        <v>140</v>
      </c>
      <c r="E401" s="2" t="s">
        <v>143</v>
      </c>
      <c r="F401" s="2"/>
      <c r="G401" s="2" t="s">
        <v>509</v>
      </c>
    </row>
    <row r="402" spans="1:7" x14ac:dyDescent="0.25">
      <c r="A402" s="7" t="s">
        <v>58</v>
      </c>
      <c r="B402" s="7" t="s">
        <v>751</v>
      </c>
      <c r="C402" s="2" t="s">
        <v>138</v>
      </c>
      <c r="D402" s="2" t="s">
        <v>140</v>
      </c>
      <c r="E402" s="2" t="s">
        <v>144</v>
      </c>
      <c r="F402" s="2"/>
      <c r="G402" s="2" t="s">
        <v>752</v>
      </c>
    </row>
    <row r="403" spans="1:7" x14ac:dyDescent="0.25">
      <c r="A403" s="7" t="s">
        <v>58</v>
      </c>
      <c r="B403" s="7" t="s">
        <v>753</v>
      </c>
      <c r="C403" s="2" t="s">
        <v>138</v>
      </c>
      <c r="D403" s="2" t="s">
        <v>143</v>
      </c>
      <c r="E403" s="2" t="s">
        <v>144</v>
      </c>
      <c r="F403" s="2"/>
      <c r="G403" s="2" t="s">
        <v>754</v>
      </c>
    </row>
    <row r="404" spans="1:7" x14ac:dyDescent="0.25">
      <c r="A404" s="7" t="s">
        <v>58</v>
      </c>
      <c r="B404" s="7" t="s">
        <v>755</v>
      </c>
      <c r="C404" s="2" t="s">
        <v>140</v>
      </c>
      <c r="D404" s="2" t="s">
        <v>143</v>
      </c>
      <c r="E404" s="2" t="s">
        <v>144</v>
      </c>
      <c r="F404" s="2"/>
      <c r="G404" s="2" t="s">
        <v>282</v>
      </c>
    </row>
    <row r="405" spans="1:7" x14ac:dyDescent="0.25">
      <c r="A405" s="7" t="s">
        <v>58</v>
      </c>
      <c r="B405" s="7" t="s">
        <v>756</v>
      </c>
      <c r="C405" s="2" t="s">
        <v>136</v>
      </c>
      <c r="D405" s="2" t="s">
        <v>138</v>
      </c>
      <c r="E405" s="2" t="s">
        <v>140</v>
      </c>
      <c r="F405" s="2" t="s">
        <v>143</v>
      </c>
      <c r="G405" s="2" t="s">
        <v>525</v>
      </c>
    </row>
    <row r="406" spans="1:7" x14ac:dyDescent="0.25">
      <c r="A406" s="7" t="s">
        <v>58</v>
      </c>
      <c r="B406" s="7" t="s">
        <v>757</v>
      </c>
      <c r="C406" s="2" t="s">
        <v>136</v>
      </c>
      <c r="D406" s="2" t="s">
        <v>138</v>
      </c>
      <c r="E406" s="2" t="s">
        <v>140</v>
      </c>
      <c r="F406" s="2" t="s">
        <v>144</v>
      </c>
      <c r="G406" s="2" t="s">
        <v>758</v>
      </c>
    </row>
    <row r="407" spans="1:7" x14ac:dyDescent="0.25">
      <c r="A407" s="7" t="s">
        <v>58</v>
      </c>
      <c r="B407" s="7" t="s">
        <v>759</v>
      </c>
      <c r="C407" s="2" t="s">
        <v>136</v>
      </c>
      <c r="D407" s="2" t="s">
        <v>138</v>
      </c>
      <c r="E407" s="2" t="s">
        <v>143</v>
      </c>
      <c r="F407" s="2" t="s">
        <v>144</v>
      </c>
      <c r="G407" s="2" t="s">
        <v>760</v>
      </c>
    </row>
    <row r="408" spans="1:7" x14ac:dyDescent="0.25">
      <c r="A408" s="7" t="s">
        <v>58</v>
      </c>
      <c r="B408" s="7" t="s">
        <v>761</v>
      </c>
      <c r="C408" s="2" t="s">
        <v>136</v>
      </c>
      <c r="D408" s="2" t="s">
        <v>140</v>
      </c>
      <c r="E408" s="2" t="s">
        <v>143</v>
      </c>
      <c r="F408" s="2" t="s">
        <v>144</v>
      </c>
      <c r="G408" s="2" t="s">
        <v>762</v>
      </c>
    </row>
    <row r="409" spans="1:7" x14ac:dyDescent="0.25">
      <c r="A409" s="7" t="s">
        <v>58</v>
      </c>
      <c r="B409" s="7" t="s">
        <v>763</v>
      </c>
      <c r="C409" s="2" t="s">
        <v>138</v>
      </c>
      <c r="D409" s="2" t="s">
        <v>140</v>
      </c>
      <c r="E409" s="2" t="s">
        <v>143</v>
      </c>
      <c r="F409" s="2" t="s">
        <v>144</v>
      </c>
      <c r="G409" s="2" t="s">
        <v>764</v>
      </c>
    </row>
    <row r="410" spans="1:7" x14ac:dyDescent="0.25">
      <c r="A410" s="8" t="s">
        <v>62</v>
      </c>
      <c r="B410" s="8" t="s">
        <v>765</v>
      </c>
      <c r="C410" s="2" t="s">
        <v>136</v>
      </c>
      <c r="D410" s="2"/>
      <c r="E410" s="2"/>
      <c r="F410" s="2"/>
      <c r="G410" s="2" t="s">
        <v>136</v>
      </c>
    </row>
    <row r="411" spans="1:7" x14ac:dyDescent="0.25">
      <c r="A411" s="8" t="s">
        <v>62</v>
      </c>
      <c r="B411" s="8" t="s">
        <v>766</v>
      </c>
      <c r="C411" s="2" t="s">
        <v>138</v>
      </c>
      <c r="D411" s="2"/>
      <c r="E411" s="2"/>
      <c r="F411" s="2"/>
      <c r="G411" s="2" t="s">
        <v>138</v>
      </c>
    </row>
    <row r="412" spans="1:7" x14ac:dyDescent="0.25">
      <c r="A412" s="8" t="s">
        <v>62</v>
      </c>
      <c r="B412" s="8" t="s">
        <v>767</v>
      </c>
      <c r="C412" s="2" t="s">
        <v>142</v>
      </c>
      <c r="D412" s="2"/>
      <c r="E412" s="2"/>
      <c r="F412" s="2"/>
      <c r="G412" s="2" t="s">
        <v>142</v>
      </c>
    </row>
    <row r="413" spans="1:7" x14ac:dyDescent="0.25">
      <c r="A413" s="8" t="s">
        <v>62</v>
      </c>
      <c r="B413" s="8" t="s">
        <v>768</v>
      </c>
      <c r="C413" s="2" t="s">
        <v>136</v>
      </c>
      <c r="D413" s="2" t="s">
        <v>138</v>
      </c>
      <c r="E413" s="2"/>
      <c r="F413" s="2"/>
      <c r="G413" s="2" t="s">
        <v>426</v>
      </c>
    </row>
    <row r="414" spans="1:7" x14ac:dyDescent="0.25">
      <c r="A414" s="8" t="s">
        <v>62</v>
      </c>
      <c r="B414" s="8" t="s">
        <v>769</v>
      </c>
      <c r="C414" s="2" t="s">
        <v>136</v>
      </c>
      <c r="D414" s="2" t="s">
        <v>142</v>
      </c>
      <c r="E414" s="2"/>
      <c r="F414" s="2"/>
      <c r="G414" s="2" t="s">
        <v>428</v>
      </c>
    </row>
    <row r="415" spans="1:7" x14ac:dyDescent="0.25">
      <c r="A415" s="8" t="s">
        <v>62</v>
      </c>
      <c r="B415" s="8" t="s">
        <v>770</v>
      </c>
      <c r="C415" s="2" t="s">
        <v>138</v>
      </c>
      <c r="D415" s="2" t="s">
        <v>142</v>
      </c>
      <c r="E415" s="2"/>
      <c r="F415" s="2"/>
      <c r="G415" s="2" t="s">
        <v>431</v>
      </c>
    </row>
    <row r="416" spans="1:7" x14ac:dyDescent="0.25">
      <c r="A416" s="8" t="s">
        <v>62</v>
      </c>
      <c r="B416" s="8" t="s">
        <v>771</v>
      </c>
      <c r="C416" s="2" t="s">
        <v>136</v>
      </c>
      <c r="D416" s="2" t="s">
        <v>138</v>
      </c>
      <c r="E416" s="2" t="s">
        <v>142</v>
      </c>
      <c r="F416" s="2"/>
      <c r="G416" s="2" t="s">
        <v>436</v>
      </c>
    </row>
    <row r="417" spans="1:7" x14ac:dyDescent="0.25">
      <c r="A417" s="8" t="s">
        <v>64</v>
      </c>
      <c r="B417" s="8" t="s">
        <v>772</v>
      </c>
      <c r="C417" s="2" t="s">
        <v>138</v>
      </c>
      <c r="D417" s="2"/>
      <c r="E417" s="2"/>
      <c r="F417" s="2"/>
      <c r="G417" s="2" t="s">
        <v>138</v>
      </c>
    </row>
    <row r="418" spans="1:7" x14ac:dyDescent="0.25">
      <c r="A418" s="8" t="s">
        <v>64</v>
      </c>
      <c r="B418" s="8" t="s">
        <v>773</v>
      </c>
      <c r="C418" s="2" t="s">
        <v>142</v>
      </c>
      <c r="D418" s="2"/>
      <c r="E418" s="2"/>
      <c r="F418" s="2"/>
      <c r="G418" s="2" t="s">
        <v>142</v>
      </c>
    </row>
    <row r="419" spans="1:7" x14ac:dyDescent="0.25">
      <c r="A419" s="8" t="s">
        <v>64</v>
      </c>
      <c r="B419" s="8" t="s">
        <v>774</v>
      </c>
      <c r="C419" s="2" t="s">
        <v>138</v>
      </c>
      <c r="D419" s="2" t="s">
        <v>142</v>
      </c>
      <c r="E419" s="2"/>
      <c r="F419" s="2"/>
      <c r="G419" s="2" t="s">
        <v>431</v>
      </c>
    </row>
    <row r="420" spans="1:7" x14ac:dyDescent="0.25">
      <c r="A420" s="8" t="s">
        <v>66</v>
      </c>
      <c r="B420" s="8" t="s">
        <v>775</v>
      </c>
      <c r="C420" s="2" t="s">
        <v>136</v>
      </c>
      <c r="D420" s="2"/>
      <c r="E420" s="2"/>
      <c r="F420" s="2"/>
      <c r="G420" s="2" t="s">
        <v>136</v>
      </c>
    </row>
    <row r="421" spans="1:7" x14ac:dyDescent="0.25">
      <c r="A421" s="8" t="s">
        <v>66</v>
      </c>
      <c r="B421" s="8" t="s">
        <v>776</v>
      </c>
      <c r="C421" s="2" t="s">
        <v>138</v>
      </c>
      <c r="D421" s="2"/>
      <c r="E421" s="2"/>
      <c r="F421" s="2"/>
      <c r="G421" s="2" t="s">
        <v>138</v>
      </c>
    </row>
    <row r="422" spans="1:7" x14ac:dyDescent="0.25">
      <c r="A422" s="8" t="s">
        <v>66</v>
      </c>
      <c r="B422" s="8" t="s">
        <v>777</v>
      </c>
      <c r="C422" s="2" t="s">
        <v>142</v>
      </c>
      <c r="D422" s="2"/>
      <c r="E422" s="2"/>
      <c r="F422" s="2"/>
      <c r="G422" s="2" t="s">
        <v>142</v>
      </c>
    </row>
    <row r="423" spans="1:7" x14ac:dyDescent="0.25">
      <c r="A423" s="8" t="s">
        <v>66</v>
      </c>
      <c r="B423" s="8" t="s">
        <v>778</v>
      </c>
      <c r="C423" s="2" t="s">
        <v>144</v>
      </c>
      <c r="D423" s="2"/>
      <c r="E423" s="2"/>
      <c r="F423" s="2"/>
      <c r="G423" s="2" t="s">
        <v>144</v>
      </c>
    </row>
    <row r="424" spans="1:7" x14ac:dyDescent="0.25">
      <c r="A424" s="8" t="s">
        <v>66</v>
      </c>
      <c r="B424" s="8" t="s">
        <v>779</v>
      </c>
      <c r="C424" s="2" t="s">
        <v>136</v>
      </c>
      <c r="D424" s="2" t="s">
        <v>138</v>
      </c>
      <c r="E424" s="2"/>
      <c r="F424" s="2"/>
      <c r="G424" s="2" t="s">
        <v>426</v>
      </c>
    </row>
    <row r="425" spans="1:7" x14ac:dyDescent="0.25">
      <c r="A425" s="8" t="s">
        <v>66</v>
      </c>
      <c r="B425" s="8" t="s">
        <v>780</v>
      </c>
      <c r="C425" s="2" t="s">
        <v>136</v>
      </c>
      <c r="D425" s="2" t="s">
        <v>142</v>
      </c>
      <c r="E425" s="2"/>
      <c r="F425" s="2"/>
      <c r="G425" s="2" t="s">
        <v>428</v>
      </c>
    </row>
    <row r="426" spans="1:7" x14ac:dyDescent="0.25">
      <c r="A426" s="8" t="s">
        <v>66</v>
      </c>
      <c r="B426" s="8" t="s">
        <v>781</v>
      </c>
      <c r="C426" s="2" t="s">
        <v>136</v>
      </c>
      <c r="D426" s="2" t="s">
        <v>144</v>
      </c>
      <c r="E426" s="2"/>
      <c r="F426" s="2"/>
      <c r="G426" s="2" t="s">
        <v>191</v>
      </c>
    </row>
    <row r="427" spans="1:7" x14ac:dyDescent="0.25">
      <c r="A427" s="8" t="s">
        <v>66</v>
      </c>
      <c r="B427" s="8" t="s">
        <v>782</v>
      </c>
      <c r="C427" s="2" t="s">
        <v>138</v>
      </c>
      <c r="D427" s="2" t="s">
        <v>142</v>
      </c>
      <c r="E427" s="2"/>
      <c r="F427" s="2"/>
      <c r="G427" s="2" t="s">
        <v>431</v>
      </c>
    </row>
    <row r="428" spans="1:7" x14ac:dyDescent="0.25">
      <c r="A428" s="8" t="s">
        <v>66</v>
      </c>
      <c r="B428" s="8" t="s">
        <v>783</v>
      </c>
      <c r="C428" s="2" t="s">
        <v>138</v>
      </c>
      <c r="D428" s="2" t="s">
        <v>144</v>
      </c>
      <c r="E428" s="2"/>
      <c r="F428" s="2"/>
      <c r="G428" s="2" t="s">
        <v>739</v>
      </c>
    </row>
    <row r="429" spans="1:7" x14ac:dyDescent="0.25">
      <c r="A429" s="8" t="s">
        <v>66</v>
      </c>
      <c r="B429" s="8" t="s">
        <v>784</v>
      </c>
      <c r="C429" s="2" t="s">
        <v>142</v>
      </c>
      <c r="D429" s="2" t="s">
        <v>144</v>
      </c>
      <c r="E429" s="2"/>
      <c r="F429" s="2"/>
      <c r="G429" s="2" t="s">
        <v>259</v>
      </c>
    </row>
    <row r="430" spans="1:7" x14ac:dyDescent="0.25">
      <c r="A430" s="8" t="s">
        <v>66</v>
      </c>
      <c r="B430" s="8" t="s">
        <v>785</v>
      </c>
      <c r="C430" s="2" t="s">
        <v>136</v>
      </c>
      <c r="D430" s="2" t="s">
        <v>138</v>
      </c>
      <c r="E430" s="2" t="s">
        <v>142</v>
      </c>
      <c r="F430" s="2"/>
      <c r="G430" s="2" t="s">
        <v>436</v>
      </c>
    </row>
    <row r="431" spans="1:7" x14ac:dyDescent="0.25">
      <c r="A431" s="8" t="s">
        <v>66</v>
      </c>
      <c r="B431" s="8" t="s">
        <v>786</v>
      </c>
      <c r="C431" s="2" t="s">
        <v>136</v>
      </c>
      <c r="D431" s="2" t="s">
        <v>138</v>
      </c>
      <c r="E431" s="2" t="s">
        <v>144</v>
      </c>
      <c r="F431" s="2"/>
      <c r="G431" s="2" t="s">
        <v>746</v>
      </c>
    </row>
    <row r="432" spans="1:7" x14ac:dyDescent="0.25">
      <c r="A432" s="8" t="s">
        <v>66</v>
      </c>
      <c r="B432" s="8" t="s">
        <v>787</v>
      </c>
      <c r="C432" s="2" t="s">
        <v>136</v>
      </c>
      <c r="D432" s="2" t="s">
        <v>142</v>
      </c>
      <c r="E432" s="2" t="s">
        <v>144</v>
      </c>
      <c r="F432" s="2"/>
      <c r="G432" s="2" t="s">
        <v>788</v>
      </c>
    </row>
    <row r="433" spans="1:7" x14ac:dyDescent="0.25">
      <c r="A433" s="8" t="s">
        <v>66</v>
      </c>
      <c r="B433" s="8" t="s">
        <v>789</v>
      </c>
      <c r="C433" s="2" t="s">
        <v>138</v>
      </c>
      <c r="D433" s="2" t="s">
        <v>142</v>
      </c>
      <c r="E433" s="2" t="s">
        <v>144</v>
      </c>
      <c r="F433" s="2"/>
      <c r="G433" s="2" t="s">
        <v>790</v>
      </c>
    </row>
    <row r="434" spans="1:7" x14ac:dyDescent="0.25">
      <c r="A434" s="8" t="s">
        <v>66</v>
      </c>
      <c r="B434" s="8" t="s">
        <v>791</v>
      </c>
      <c r="C434" s="2" t="s">
        <v>136</v>
      </c>
      <c r="D434" s="2" t="s">
        <v>138</v>
      </c>
      <c r="E434" s="2" t="s">
        <v>142</v>
      </c>
      <c r="F434" s="2" t="s">
        <v>144</v>
      </c>
      <c r="G434" s="2" t="s">
        <v>792</v>
      </c>
    </row>
    <row r="435" spans="1:7" x14ac:dyDescent="0.25">
      <c r="A435" s="8" t="s">
        <v>68</v>
      </c>
      <c r="B435" s="8" t="s">
        <v>793</v>
      </c>
      <c r="C435" s="2" t="s">
        <v>136</v>
      </c>
      <c r="D435" s="2"/>
      <c r="E435" s="2"/>
      <c r="F435" s="2"/>
      <c r="G435" s="2" t="s">
        <v>136</v>
      </c>
    </row>
    <row r="436" spans="1:7" x14ac:dyDescent="0.25">
      <c r="A436" s="8" t="s">
        <v>68</v>
      </c>
      <c r="B436" s="8" t="s">
        <v>794</v>
      </c>
      <c r="C436" s="2" t="s">
        <v>138</v>
      </c>
      <c r="D436" s="2"/>
      <c r="E436" s="2"/>
      <c r="F436" s="2"/>
      <c r="G436" s="2" t="s">
        <v>138</v>
      </c>
    </row>
    <row r="437" spans="1:7" x14ac:dyDescent="0.25">
      <c r="A437" s="8" t="s">
        <v>68</v>
      </c>
      <c r="B437" s="8" t="s">
        <v>795</v>
      </c>
      <c r="C437" s="2" t="s">
        <v>142</v>
      </c>
      <c r="D437" s="2"/>
      <c r="E437" s="2"/>
      <c r="F437" s="2"/>
      <c r="G437" s="2" t="s">
        <v>142</v>
      </c>
    </row>
    <row r="438" spans="1:7" x14ac:dyDescent="0.25">
      <c r="A438" s="8" t="s">
        <v>68</v>
      </c>
      <c r="B438" s="8" t="s">
        <v>796</v>
      </c>
      <c r="C438" s="2" t="s">
        <v>136</v>
      </c>
      <c r="D438" s="2" t="s">
        <v>138</v>
      </c>
      <c r="E438" s="2"/>
      <c r="F438" s="2"/>
      <c r="G438" s="2" t="s">
        <v>426</v>
      </c>
    </row>
    <row r="439" spans="1:7" x14ac:dyDescent="0.25">
      <c r="A439" s="8" t="s">
        <v>68</v>
      </c>
      <c r="B439" s="8" t="s">
        <v>797</v>
      </c>
      <c r="C439" s="2" t="s">
        <v>136</v>
      </c>
      <c r="D439" s="2" t="s">
        <v>142</v>
      </c>
      <c r="E439" s="2"/>
      <c r="F439" s="2"/>
      <c r="G439" s="2" t="s">
        <v>428</v>
      </c>
    </row>
    <row r="440" spans="1:7" x14ac:dyDescent="0.25">
      <c r="A440" s="8" t="s">
        <v>68</v>
      </c>
      <c r="B440" s="8" t="s">
        <v>798</v>
      </c>
      <c r="C440" s="2" t="s">
        <v>138</v>
      </c>
      <c r="D440" s="2" t="s">
        <v>142</v>
      </c>
      <c r="E440" s="2"/>
      <c r="F440" s="2"/>
      <c r="G440" s="2" t="s">
        <v>431</v>
      </c>
    </row>
    <row r="441" spans="1:7" x14ac:dyDescent="0.25">
      <c r="A441" s="8" t="s">
        <v>68</v>
      </c>
      <c r="B441" s="8" t="s">
        <v>799</v>
      </c>
      <c r="C441" s="2" t="s">
        <v>136</v>
      </c>
      <c r="D441" s="2" t="s">
        <v>138</v>
      </c>
      <c r="E441" s="2" t="s">
        <v>142</v>
      </c>
      <c r="F441" s="2"/>
      <c r="G441" s="2" t="s">
        <v>436</v>
      </c>
    </row>
    <row r="442" spans="1:7" x14ac:dyDescent="0.25">
      <c r="A442" s="8" t="s">
        <v>70</v>
      </c>
      <c r="B442" s="8" t="s">
        <v>800</v>
      </c>
      <c r="C442" s="2" t="s">
        <v>136</v>
      </c>
      <c r="D442" s="2"/>
      <c r="E442" s="2"/>
      <c r="F442" s="2"/>
      <c r="G442" s="2" t="s">
        <v>136</v>
      </c>
    </row>
    <row r="443" spans="1:7" x14ac:dyDescent="0.25">
      <c r="A443" s="8" t="s">
        <v>70</v>
      </c>
      <c r="B443" s="8" t="s">
        <v>801</v>
      </c>
      <c r="C443" s="2" t="s">
        <v>138</v>
      </c>
      <c r="D443" s="2"/>
      <c r="E443" s="2"/>
      <c r="F443" s="2"/>
      <c r="G443" s="2" t="s">
        <v>138</v>
      </c>
    </row>
    <row r="444" spans="1:7" x14ac:dyDescent="0.25">
      <c r="A444" s="8" t="s">
        <v>70</v>
      </c>
      <c r="B444" s="8" t="s">
        <v>802</v>
      </c>
      <c r="C444" s="2" t="s">
        <v>140</v>
      </c>
      <c r="D444" s="2"/>
      <c r="E444" s="2"/>
      <c r="F444" s="2"/>
      <c r="G444" s="2" t="s">
        <v>140</v>
      </c>
    </row>
    <row r="445" spans="1:7" x14ac:dyDescent="0.25">
      <c r="A445" s="8" t="s">
        <v>70</v>
      </c>
      <c r="B445" s="8" t="s">
        <v>803</v>
      </c>
      <c r="C445" s="2" t="s">
        <v>142</v>
      </c>
      <c r="D445" s="2"/>
      <c r="E445" s="2"/>
      <c r="F445" s="2"/>
      <c r="G445" s="2" t="s">
        <v>142</v>
      </c>
    </row>
    <row r="446" spans="1:7" x14ac:dyDescent="0.25">
      <c r="A446" s="8" t="s">
        <v>70</v>
      </c>
      <c r="B446" s="8" t="s">
        <v>804</v>
      </c>
      <c r="C446" s="2" t="s">
        <v>143</v>
      </c>
      <c r="D446" s="2"/>
      <c r="E446" s="2"/>
      <c r="F446" s="2"/>
      <c r="G446" s="2" t="s">
        <v>143</v>
      </c>
    </row>
    <row r="447" spans="1:7" x14ac:dyDescent="0.25">
      <c r="A447" s="8" t="s">
        <v>70</v>
      </c>
      <c r="B447" s="8" t="s">
        <v>805</v>
      </c>
      <c r="C447" s="2" t="s">
        <v>136</v>
      </c>
      <c r="D447" s="2" t="s">
        <v>138</v>
      </c>
      <c r="E447" s="2"/>
      <c r="F447" s="2"/>
      <c r="G447" s="2" t="s">
        <v>426</v>
      </c>
    </row>
    <row r="448" spans="1:7" x14ac:dyDescent="0.25">
      <c r="A448" s="8" t="s">
        <v>70</v>
      </c>
      <c r="B448" s="8" t="s">
        <v>806</v>
      </c>
      <c r="C448" s="2" t="s">
        <v>136</v>
      </c>
      <c r="D448" s="2" t="s">
        <v>140</v>
      </c>
      <c r="E448" s="2"/>
      <c r="F448" s="2"/>
      <c r="G448" s="2" t="s">
        <v>344</v>
      </c>
    </row>
    <row r="449" spans="1:7" x14ac:dyDescent="0.25">
      <c r="A449" s="8" t="s">
        <v>70</v>
      </c>
      <c r="B449" s="8" t="s">
        <v>807</v>
      </c>
      <c r="C449" s="2" t="s">
        <v>136</v>
      </c>
      <c r="D449" s="2" t="s">
        <v>142</v>
      </c>
      <c r="E449" s="2"/>
      <c r="F449" s="2"/>
      <c r="G449" s="2" t="s">
        <v>428</v>
      </c>
    </row>
    <row r="450" spans="1:7" x14ac:dyDescent="0.25">
      <c r="A450" s="8" t="s">
        <v>70</v>
      </c>
      <c r="B450" s="8" t="s">
        <v>808</v>
      </c>
      <c r="C450" s="2" t="s">
        <v>136</v>
      </c>
      <c r="D450" s="2" t="s">
        <v>143</v>
      </c>
      <c r="E450" s="2"/>
      <c r="F450" s="2"/>
      <c r="G450" s="2" t="s">
        <v>189</v>
      </c>
    </row>
    <row r="451" spans="1:7" x14ac:dyDescent="0.25">
      <c r="A451" s="8" t="s">
        <v>70</v>
      </c>
      <c r="B451" s="8" t="s">
        <v>809</v>
      </c>
      <c r="C451" s="2" t="s">
        <v>138</v>
      </c>
      <c r="D451" s="2" t="s">
        <v>140</v>
      </c>
      <c r="E451" s="2"/>
      <c r="F451" s="2"/>
      <c r="G451" s="2" t="s">
        <v>475</v>
      </c>
    </row>
    <row r="452" spans="1:7" x14ac:dyDescent="0.25">
      <c r="A452" s="8" t="s">
        <v>70</v>
      </c>
      <c r="B452" s="8" t="s">
        <v>810</v>
      </c>
      <c r="C452" s="2" t="s">
        <v>138</v>
      </c>
      <c r="D452" s="2" t="s">
        <v>142</v>
      </c>
      <c r="E452" s="2"/>
      <c r="F452" s="2"/>
      <c r="G452" s="2" t="s">
        <v>431</v>
      </c>
    </row>
    <row r="453" spans="1:7" x14ac:dyDescent="0.25">
      <c r="A453" s="8" t="s">
        <v>70</v>
      </c>
      <c r="B453" s="8" t="s">
        <v>811</v>
      </c>
      <c r="C453" s="2" t="s">
        <v>138</v>
      </c>
      <c r="D453" s="2" t="s">
        <v>143</v>
      </c>
      <c r="E453" s="2"/>
      <c r="F453" s="2"/>
      <c r="G453" s="2" t="s">
        <v>480</v>
      </c>
    </row>
    <row r="454" spans="1:7" x14ac:dyDescent="0.25">
      <c r="A454" s="8" t="s">
        <v>70</v>
      </c>
      <c r="B454" s="8" t="s">
        <v>812</v>
      </c>
      <c r="C454" s="2" t="s">
        <v>140</v>
      </c>
      <c r="D454" s="2" t="s">
        <v>142</v>
      </c>
      <c r="E454" s="2"/>
      <c r="F454" s="2"/>
      <c r="G454" s="2" t="s">
        <v>243</v>
      </c>
    </row>
    <row r="455" spans="1:7" x14ac:dyDescent="0.25">
      <c r="A455" s="8" t="s">
        <v>70</v>
      </c>
      <c r="B455" s="8" t="s">
        <v>813</v>
      </c>
      <c r="C455" s="2" t="s">
        <v>140</v>
      </c>
      <c r="D455" s="2" t="s">
        <v>143</v>
      </c>
      <c r="E455" s="2"/>
      <c r="F455" s="2"/>
      <c r="G455" s="2" t="s">
        <v>245</v>
      </c>
    </row>
    <row r="456" spans="1:7" x14ac:dyDescent="0.25">
      <c r="A456" s="8" t="s">
        <v>70</v>
      </c>
      <c r="B456" s="8" t="s">
        <v>814</v>
      </c>
      <c r="C456" s="2" t="s">
        <v>142</v>
      </c>
      <c r="D456" s="2" t="s">
        <v>143</v>
      </c>
      <c r="E456" s="2"/>
      <c r="F456" s="2"/>
      <c r="G456" s="2" t="s">
        <v>257</v>
      </c>
    </row>
    <row r="457" spans="1:7" x14ac:dyDescent="0.25">
      <c r="A457" s="8" t="s">
        <v>70</v>
      </c>
      <c r="B457" s="8" t="s">
        <v>815</v>
      </c>
      <c r="C457" s="2" t="s">
        <v>136</v>
      </c>
      <c r="D457" s="2" t="s">
        <v>138</v>
      </c>
      <c r="E457" s="2" t="s">
        <v>140</v>
      </c>
      <c r="F457" s="2"/>
      <c r="G457" s="2" t="s">
        <v>488</v>
      </c>
    </row>
    <row r="458" spans="1:7" x14ac:dyDescent="0.25">
      <c r="A458" s="8" t="s">
        <v>70</v>
      </c>
      <c r="B458" s="8" t="s">
        <v>816</v>
      </c>
      <c r="C458" s="2" t="s">
        <v>136</v>
      </c>
      <c r="D458" s="2" t="s">
        <v>138</v>
      </c>
      <c r="E458" s="2" t="s">
        <v>142</v>
      </c>
      <c r="F458" s="2"/>
      <c r="G458" s="2" t="s">
        <v>436</v>
      </c>
    </row>
    <row r="459" spans="1:7" x14ac:dyDescent="0.25">
      <c r="A459" s="8" t="s">
        <v>70</v>
      </c>
      <c r="B459" s="8" t="s">
        <v>817</v>
      </c>
      <c r="C459" s="2" t="s">
        <v>136</v>
      </c>
      <c r="D459" s="2" t="s">
        <v>138</v>
      </c>
      <c r="E459" s="2" t="s">
        <v>143</v>
      </c>
      <c r="F459" s="2"/>
      <c r="G459" s="2" t="s">
        <v>493</v>
      </c>
    </row>
    <row r="460" spans="1:7" x14ac:dyDescent="0.25">
      <c r="A460" s="8" t="s">
        <v>70</v>
      </c>
      <c r="B460" s="8" t="s">
        <v>818</v>
      </c>
      <c r="C460" s="2" t="s">
        <v>136</v>
      </c>
      <c r="D460" s="2" t="s">
        <v>140</v>
      </c>
      <c r="E460" s="2" t="s">
        <v>142</v>
      </c>
      <c r="F460" s="2"/>
      <c r="G460" s="2" t="s">
        <v>496</v>
      </c>
    </row>
    <row r="461" spans="1:7" x14ac:dyDescent="0.25">
      <c r="A461" s="8" t="s">
        <v>70</v>
      </c>
      <c r="B461" s="8" t="s">
        <v>819</v>
      </c>
      <c r="C461" s="2" t="s">
        <v>136</v>
      </c>
      <c r="D461" s="2" t="s">
        <v>140</v>
      </c>
      <c r="E461" s="2" t="s">
        <v>143</v>
      </c>
      <c r="F461" s="2"/>
      <c r="G461" s="2" t="s">
        <v>498</v>
      </c>
    </row>
    <row r="462" spans="1:7" x14ac:dyDescent="0.25">
      <c r="A462" s="8" t="s">
        <v>70</v>
      </c>
      <c r="B462" s="8" t="s">
        <v>820</v>
      </c>
      <c r="C462" s="2" t="s">
        <v>136</v>
      </c>
      <c r="D462" s="2" t="s">
        <v>142</v>
      </c>
      <c r="E462" s="2" t="s">
        <v>143</v>
      </c>
      <c r="F462" s="2"/>
      <c r="G462" s="2" t="s">
        <v>503</v>
      </c>
    </row>
    <row r="463" spans="1:7" x14ac:dyDescent="0.25">
      <c r="A463" s="8" t="s">
        <v>70</v>
      </c>
      <c r="B463" s="8" t="s">
        <v>821</v>
      </c>
      <c r="C463" s="2" t="s">
        <v>138</v>
      </c>
      <c r="D463" s="2" t="s">
        <v>140</v>
      </c>
      <c r="E463" s="2" t="s">
        <v>142</v>
      </c>
      <c r="F463" s="2"/>
      <c r="G463" s="2" t="s">
        <v>507</v>
      </c>
    </row>
    <row r="464" spans="1:7" x14ac:dyDescent="0.25">
      <c r="A464" s="8" t="s">
        <v>70</v>
      </c>
      <c r="B464" s="8" t="s">
        <v>822</v>
      </c>
      <c r="C464" s="2" t="s">
        <v>138</v>
      </c>
      <c r="D464" s="2" t="s">
        <v>140</v>
      </c>
      <c r="E464" s="2" t="s">
        <v>143</v>
      </c>
      <c r="F464" s="2"/>
      <c r="G464" s="2" t="s">
        <v>509</v>
      </c>
    </row>
    <row r="465" spans="1:7" x14ac:dyDescent="0.25">
      <c r="A465" s="8" t="s">
        <v>70</v>
      </c>
      <c r="B465" s="8" t="s">
        <v>823</v>
      </c>
      <c r="C465" s="2" t="s">
        <v>138</v>
      </c>
      <c r="D465" s="2" t="s">
        <v>142</v>
      </c>
      <c r="E465" s="2" t="s">
        <v>143</v>
      </c>
      <c r="F465" s="2"/>
      <c r="G465" s="2" t="s">
        <v>515</v>
      </c>
    </row>
    <row r="466" spans="1:7" x14ac:dyDescent="0.25">
      <c r="A466" s="8" t="s">
        <v>70</v>
      </c>
      <c r="B466" s="8" t="s">
        <v>824</v>
      </c>
      <c r="C466" s="2" t="s">
        <v>140</v>
      </c>
      <c r="D466" s="2" t="s">
        <v>142</v>
      </c>
      <c r="E466" s="2" t="s">
        <v>143</v>
      </c>
      <c r="F466" s="2"/>
      <c r="G466" s="2" t="s">
        <v>276</v>
      </c>
    </row>
    <row r="467" spans="1:7" x14ac:dyDescent="0.25">
      <c r="A467" s="8" t="s">
        <v>70</v>
      </c>
      <c r="B467" s="8" t="s">
        <v>825</v>
      </c>
      <c r="C467" s="2" t="s">
        <v>136</v>
      </c>
      <c r="D467" s="2" t="s">
        <v>138</v>
      </c>
      <c r="E467" s="2" t="s">
        <v>140</v>
      </c>
      <c r="F467" s="2" t="s">
        <v>142</v>
      </c>
      <c r="G467" s="2" t="s">
        <v>523</v>
      </c>
    </row>
    <row r="468" spans="1:7" x14ac:dyDescent="0.25">
      <c r="A468" s="8" t="s">
        <v>70</v>
      </c>
      <c r="B468" s="8" t="s">
        <v>826</v>
      </c>
      <c r="C468" s="2" t="s">
        <v>136</v>
      </c>
      <c r="D468" s="2" t="s">
        <v>138</v>
      </c>
      <c r="E468" s="2" t="s">
        <v>140</v>
      </c>
      <c r="F468" s="2" t="s">
        <v>143</v>
      </c>
      <c r="G468" s="2" t="s">
        <v>525</v>
      </c>
    </row>
    <row r="469" spans="1:7" x14ac:dyDescent="0.25">
      <c r="A469" s="8" t="s">
        <v>70</v>
      </c>
      <c r="B469" s="8" t="s">
        <v>827</v>
      </c>
      <c r="C469" s="2" t="s">
        <v>136</v>
      </c>
      <c r="D469" s="2" t="s">
        <v>138</v>
      </c>
      <c r="E469" s="2" t="s">
        <v>142</v>
      </c>
      <c r="F469" s="2" t="s">
        <v>143</v>
      </c>
      <c r="G469" s="2" t="s">
        <v>531</v>
      </c>
    </row>
    <row r="470" spans="1:7" x14ac:dyDescent="0.25">
      <c r="A470" s="8" t="s">
        <v>70</v>
      </c>
      <c r="B470" s="8" t="s">
        <v>828</v>
      </c>
      <c r="C470" s="2" t="s">
        <v>136</v>
      </c>
      <c r="D470" s="2" t="s">
        <v>140</v>
      </c>
      <c r="E470" s="2" t="s">
        <v>142</v>
      </c>
      <c r="F470" s="2" t="s">
        <v>143</v>
      </c>
      <c r="G470" s="2" t="s">
        <v>537</v>
      </c>
    </row>
    <row r="471" spans="1:7" x14ac:dyDescent="0.25">
      <c r="A471" s="8" t="s">
        <v>70</v>
      </c>
      <c r="B471" s="8" t="s">
        <v>829</v>
      </c>
      <c r="C471" s="2" t="s">
        <v>138</v>
      </c>
      <c r="D471" s="2" t="s">
        <v>140</v>
      </c>
      <c r="E471" s="2" t="s">
        <v>142</v>
      </c>
      <c r="F471" s="2" t="s">
        <v>143</v>
      </c>
      <c r="G471" s="2" t="s">
        <v>545</v>
      </c>
    </row>
    <row r="472" spans="1:7" x14ac:dyDescent="0.25">
      <c r="A472" s="8" t="s">
        <v>71</v>
      </c>
      <c r="B472" s="8" t="s">
        <v>830</v>
      </c>
      <c r="C472" s="2" t="s">
        <v>136</v>
      </c>
      <c r="D472" s="2"/>
      <c r="E472" s="2"/>
      <c r="F472" s="2"/>
      <c r="G472" s="2" t="s">
        <v>136</v>
      </c>
    </row>
    <row r="473" spans="1:7" x14ac:dyDescent="0.25">
      <c r="A473" s="8" t="s">
        <v>71</v>
      </c>
      <c r="B473" s="8" t="s">
        <v>831</v>
      </c>
      <c r="C473" s="2" t="s">
        <v>138</v>
      </c>
      <c r="D473" s="2"/>
      <c r="E473" s="2"/>
      <c r="F473" s="2"/>
      <c r="G473" s="2" t="s">
        <v>138</v>
      </c>
    </row>
    <row r="474" spans="1:7" x14ac:dyDescent="0.25">
      <c r="A474" s="8" t="s">
        <v>71</v>
      </c>
      <c r="B474" s="8" t="s">
        <v>832</v>
      </c>
      <c r="C474" s="2" t="s">
        <v>140</v>
      </c>
      <c r="D474" s="2"/>
      <c r="E474" s="2"/>
      <c r="F474" s="2"/>
      <c r="G474" s="2" t="s">
        <v>140</v>
      </c>
    </row>
    <row r="475" spans="1:7" x14ac:dyDescent="0.25">
      <c r="A475" s="8" t="s">
        <v>71</v>
      </c>
      <c r="B475" s="8" t="s">
        <v>833</v>
      </c>
      <c r="C475" s="2" t="s">
        <v>141</v>
      </c>
      <c r="D475" s="2"/>
      <c r="E475" s="2"/>
      <c r="F475" s="2"/>
      <c r="G475" s="2" t="s">
        <v>141</v>
      </c>
    </row>
    <row r="476" spans="1:7" x14ac:dyDescent="0.25">
      <c r="A476" s="8" t="s">
        <v>71</v>
      </c>
      <c r="B476" s="8" t="s">
        <v>834</v>
      </c>
      <c r="C476" s="2" t="s">
        <v>136</v>
      </c>
      <c r="D476" s="2" t="s">
        <v>138</v>
      </c>
      <c r="E476" s="2"/>
      <c r="F476" s="2"/>
      <c r="G476" s="2" t="s">
        <v>426</v>
      </c>
    </row>
    <row r="477" spans="1:7" x14ac:dyDescent="0.25">
      <c r="A477" s="8" t="s">
        <v>71</v>
      </c>
      <c r="B477" s="8" t="s">
        <v>835</v>
      </c>
      <c r="C477" s="2" t="s">
        <v>136</v>
      </c>
      <c r="D477" s="2" t="s">
        <v>140</v>
      </c>
      <c r="E477" s="2"/>
      <c r="F477" s="2"/>
      <c r="G477" s="2" t="s">
        <v>344</v>
      </c>
    </row>
    <row r="478" spans="1:7" x14ac:dyDescent="0.25">
      <c r="A478" s="8" t="s">
        <v>71</v>
      </c>
      <c r="B478" s="8" t="s">
        <v>836</v>
      </c>
      <c r="C478" s="2" t="s">
        <v>136</v>
      </c>
      <c r="D478" s="2" t="s">
        <v>141</v>
      </c>
      <c r="E478" s="2"/>
      <c r="F478" s="2"/>
      <c r="G478" s="2" t="s">
        <v>187</v>
      </c>
    </row>
    <row r="479" spans="1:7" x14ac:dyDescent="0.25">
      <c r="A479" s="8" t="s">
        <v>71</v>
      </c>
      <c r="B479" s="8" t="s">
        <v>837</v>
      </c>
      <c r="C479" s="2" t="s">
        <v>138</v>
      </c>
      <c r="D479" s="2" t="s">
        <v>140</v>
      </c>
      <c r="E479" s="2"/>
      <c r="F479" s="2"/>
      <c r="G479" s="2" t="s">
        <v>475</v>
      </c>
    </row>
    <row r="480" spans="1:7" x14ac:dyDescent="0.25">
      <c r="A480" s="8" t="s">
        <v>71</v>
      </c>
      <c r="B480" s="8" t="s">
        <v>838</v>
      </c>
      <c r="C480" s="2" t="s">
        <v>138</v>
      </c>
      <c r="D480" s="2" t="s">
        <v>141</v>
      </c>
      <c r="E480" s="2"/>
      <c r="F480" s="2"/>
      <c r="G480" s="2" t="s">
        <v>477</v>
      </c>
    </row>
    <row r="481" spans="1:7" x14ac:dyDescent="0.25">
      <c r="A481" s="8" t="s">
        <v>71</v>
      </c>
      <c r="B481" s="8" t="s">
        <v>839</v>
      </c>
      <c r="C481" s="2" t="s">
        <v>140</v>
      </c>
      <c r="D481" s="2" t="s">
        <v>141</v>
      </c>
      <c r="E481" s="2"/>
      <c r="F481" s="2"/>
      <c r="G481" s="2" t="s">
        <v>241</v>
      </c>
    </row>
    <row r="482" spans="1:7" x14ac:dyDescent="0.25">
      <c r="A482" s="8" t="s">
        <v>71</v>
      </c>
      <c r="B482" s="8" t="s">
        <v>840</v>
      </c>
      <c r="C482" s="2" t="s">
        <v>136</v>
      </c>
      <c r="D482" s="2" t="s">
        <v>138</v>
      </c>
      <c r="E482" s="2" t="s">
        <v>140</v>
      </c>
      <c r="F482" s="2"/>
      <c r="G482" s="2" t="s">
        <v>488</v>
      </c>
    </row>
    <row r="483" spans="1:7" x14ac:dyDescent="0.25">
      <c r="A483" s="8" t="s">
        <v>71</v>
      </c>
      <c r="B483" s="8" t="s">
        <v>841</v>
      </c>
      <c r="C483" s="2" t="s">
        <v>136</v>
      </c>
      <c r="D483" s="2" t="s">
        <v>138</v>
      </c>
      <c r="E483" s="2" t="s">
        <v>141</v>
      </c>
      <c r="F483" s="2"/>
      <c r="G483" s="2" t="s">
        <v>490</v>
      </c>
    </row>
    <row r="484" spans="1:7" x14ac:dyDescent="0.25">
      <c r="A484" s="8" t="s">
        <v>71</v>
      </c>
      <c r="B484" s="8" t="s">
        <v>842</v>
      </c>
      <c r="C484" s="2" t="s">
        <v>136</v>
      </c>
      <c r="D484" s="2" t="s">
        <v>140</v>
      </c>
      <c r="E484" s="2" t="s">
        <v>141</v>
      </c>
      <c r="F484" s="2"/>
      <c r="G484" s="2" t="s">
        <v>368</v>
      </c>
    </row>
    <row r="485" spans="1:7" x14ac:dyDescent="0.25">
      <c r="A485" s="8" t="s">
        <v>71</v>
      </c>
      <c r="B485" s="8" t="s">
        <v>843</v>
      </c>
      <c r="C485" s="2" t="s">
        <v>138</v>
      </c>
      <c r="D485" s="2" t="s">
        <v>140</v>
      </c>
      <c r="E485" s="2" t="s">
        <v>141</v>
      </c>
      <c r="F485" s="2"/>
      <c r="G485" s="2" t="s">
        <v>505</v>
      </c>
    </row>
    <row r="486" spans="1:7" x14ac:dyDescent="0.25">
      <c r="A486" s="8" t="s">
        <v>71</v>
      </c>
      <c r="B486" s="8" t="s">
        <v>844</v>
      </c>
      <c r="C486" s="2" t="s">
        <v>136</v>
      </c>
      <c r="D486" s="2" t="s">
        <v>138</v>
      </c>
      <c r="E486" s="2" t="s">
        <v>140</v>
      </c>
      <c r="F486" s="2" t="s">
        <v>141</v>
      </c>
      <c r="G486" s="2" t="s">
        <v>521</v>
      </c>
    </row>
    <row r="487" spans="1:7" x14ac:dyDescent="0.25">
      <c r="A487" s="9" t="s">
        <v>86</v>
      </c>
      <c r="B487" s="9" t="s">
        <v>845</v>
      </c>
      <c r="C487" s="2" t="s">
        <v>138</v>
      </c>
      <c r="D487" s="2"/>
      <c r="E487" s="2"/>
      <c r="F487" s="2"/>
      <c r="G487" s="2" t="s">
        <v>138</v>
      </c>
    </row>
    <row r="488" spans="1:7" x14ac:dyDescent="0.25">
      <c r="A488" s="9" t="s">
        <v>88</v>
      </c>
      <c r="B488" s="9" t="s">
        <v>846</v>
      </c>
      <c r="C488" s="2" t="s">
        <v>138</v>
      </c>
      <c r="D488" s="2"/>
      <c r="E488" s="2"/>
      <c r="F488" s="2"/>
      <c r="G488" s="2" t="s">
        <v>138</v>
      </c>
    </row>
    <row r="489" spans="1:7" x14ac:dyDescent="0.25">
      <c r="A489" s="9" t="s">
        <v>90</v>
      </c>
      <c r="B489" s="9" t="s">
        <v>847</v>
      </c>
      <c r="C489" s="2" t="s">
        <v>138</v>
      </c>
      <c r="D489" s="2"/>
      <c r="E489" s="2"/>
      <c r="F489" s="2"/>
      <c r="G489" s="2" t="s">
        <v>138</v>
      </c>
    </row>
    <row r="490" spans="1:7" x14ac:dyDescent="0.25">
      <c r="A490" s="9" t="s">
        <v>92</v>
      </c>
      <c r="B490" s="9" t="s">
        <v>848</v>
      </c>
      <c r="C490" s="2" t="s">
        <v>138</v>
      </c>
      <c r="D490" s="2"/>
      <c r="E490" s="2"/>
      <c r="F490" s="2"/>
      <c r="G490" s="2" t="s">
        <v>138</v>
      </c>
    </row>
    <row r="491" spans="1:7" x14ac:dyDescent="0.25">
      <c r="A491" s="9" t="s">
        <v>94</v>
      </c>
      <c r="B491" s="9" t="s">
        <v>849</v>
      </c>
      <c r="C491" s="2" t="s">
        <v>140</v>
      </c>
      <c r="D491" s="2"/>
      <c r="E491" s="2"/>
      <c r="F491" s="2"/>
      <c r="G491" s="2" t="s">
        <v>140</v>
      </c>
    </row>
    <row r="492" spans="1:7" x14ac:dyDescent="0.25">
      <c r="A492" s="9" t="s">
        <v>96</v>
      </c>
      <c r="B492" s="9" t="s">
        <v>850</v>
      </c>
      <c r="C492" s="2" t="s">
        <v>138</v>
      </c>
      <c r="D492" s="2"/>
      <c r="E492" s="2"/>
      <c r="F492" s="2"/>
      <c r="G492" s="2" t="s">
        <v>138</v>
      </c>
    </row>
    <row r="493" spans="1:7" x14ac:dyDescent="0.25">
      <c r="A493" s="9" t="s">
        <v>96</v>
      </c>
      <c r="B493" s="9" t="s">
        <v>851</v>
      </c>
      <c r="C493" s="2" t="s">
        <v>140</v>
      </c>
      <c r="D493" s="2"/>
      <c r="E493" s="2"/>
      <c r="F493" s="2"/>
      <c r="G493" s="2" t="s">
        <v>140</v>
      </c>
    </row>
    <row r="494" spans="1:7" x14ac:dyDescent="0.25">
      <c r="A494" s="9" t="s">
        <v>96</v>
      </c>
      <c r="B494" s="9" t="s">
        <v>852</v>
      </c>
      <c r="C494" s="2" t="s">
        <v>143</v>
      </c>
      <c r="D494" s="2"/>
      <c r="E494" s="2"/>
      <c r="F494" s="2"/>
      <c r="G494" s="2" t="s">
        <v>143</v>
      </c>
    </row>
    <row r="495" spans="1:7" x14ac:dyDescent="0.25">
      <c r="A495" s="9" t="s">
        <v>96</v>
      </c>
      <c r="B495" s="9" t="s">
        <v>853</v>
      </c>
      <c r="C495" s="2" t="s">
        <v>138</v>
      </c>
      <c r="D495" s="2" t="s">
        <v>140</v>
      </c>
      <c r="E495" s="2"/>
      <c r="F495" s="2"/>
      <c r="G495" s="2" t="s">
        <v>475</v>
      </c>
    </row>
    <row r="496" spans="1:7" x14ac:dyDescent="0.25">
      <c r="A496" s="9" t="s">
        <v>96</v>
      </c>
      <c r="B496" s="9" t="s">
        <v>854</v>
      </c>
      <c r="C496" s="2" t="s">
        <v>138</v>
      </c>
      <c r="D496" s="2" t="s">
        <v>143</v>
      </c>
      <c r="E496" s="2"/>
      <c r="F496" s="2"/>
      <c r="G496" s="2" t="s">
        <v>480</v>
      </c>
    </row>
    <row r="497" spans="1:7" x14ac:dyDescent="0.25">
      <c r="A497" s="9" t="s">
        <v>96</v>
      </c>
      <c r="B497" s="9" t="s">
        <v>855</v>
      </c>
      <c r="C497" s="2" t="s">
        <v>140</v>
      </c>
      <c r="D497" s="2" t="s">
        <v>143</v>
      </c>
      <c r="E497" s="2"/>
      <c r="F497" s="2"/>
      <c r="G497" s="2" t="s">
        <v>245</v>
      </c>
    </row>
    <row r="498" spans="1:7" x14ac:dyDescent="0.25">
      <c r="A498" s="9" t="s">
        <v>96</v>
      </c>
      <c r="B498" s="9" t="s">
        <v>856</v>
      </c>
      <c r="C498" s="2" t="s">
        <v>138</v>
      </c>
      <c r="D498" s="2" t="s">
        <v>140</v>
      </c>
      <c r="E498" s="2" t="s">
        <v>143</v>
      </c>
      <c r="F498" s="2"/>
      <c r="G498" s="2" t="s">
        <v>509</v>
      </c>
    </row>
    <row r="499" spans="1:7" x14ac:dyDescent="0.25">
      <c r="A499" s="9" t="s">
        <v>98</v>
      </c>
      <c r="B499" s="9" t="s">
        <v>857</v>
      </c>
      <c r="C499" s="2" t="s">
        <v>138</v>
      </c>
      <c r="D499" s="2"/>
      <c r="E499" s="2"/>
      <c r="F499" s="2"/>
      <c r="G499" s="2" t="s">
        <v>138</v>
      </c>
    </row>
    <row r="500" spans="1:7" x14ac:dyDescent="0.25">
      <c r="A500" s="9" t="s">
        <v>98</v>
      </c>
      <c r="B500" s="9" t="s">
        <v>858</v>
      </c>
      <c r="C500" s="2" t="s">
        <v>141</v>
      </c>
      <c r="D500" s="2"/>
      <c r="E500" s="2"/>
      <c r="F500" s="2"/>
      <c r="G500" s="2" t="s">
        <v>141</v>
      </c>
    </row>
    <row r="501" spans="1:7" x14ac:dyDescent="0.25">
      <c r="A501" s="9" t="s">
        <v>98</v>
      </c>
      <c r="B501" s="9" t="s">
        <v>859</v>
      </c>
      <c r="C501" s="2" t="s">
        <v>143</v>
      </c>
      <c r="D501" s="2"/>
      <c r="E501" s="2"/>
      <c r="F501" s="2"/>
      <c r="G501" s="2" t="s">
        <v>143</v>
      </c>
    </row>
    <row r="502" spans="1:7" x14ac:dyDescent="0.25">
      <c r="A502" s="9" t="s">
        <v>98</v>
      </c>
      <c r="B502" s="9" t="s">
        <v>860</v>
      </c>
      <c r="C502" s="2" t="s">
        <v>138</v>
      </c>
      <c r="D502" s="2" t="s">
        <v>141</v>
      </c>
      <c r="E502" s="2"/>
      <c r="F502" s="2"/>
      <c r="G502" s="2" t="s">
        <v>477</v>
      </c>
    </row>
    <row r="503" spans="1:7" x14ac:dyDescent="0.25">
      <c r="A503" s="9" t="s">
        <v>98</v>
      </c>
      <c r="B503" s="9" t="s">
        <v>861</v>
      </c>
      <c r="C503" s="2" t="s">
        <v>138</v>
      </c>
      <c r="D503" s="2" t="s">
        <v>143</v>
      </c>
      <c r="E503" s="2"/>
      <c r="F503" s="2"/>
      <c r="G503" s="2" t="s">
        <v>480</v>
      </c>
    </row>
    <row r="504" spans="1:7" x14ac:dyDescent="0.25">
      <c r="A504" s="9" t="s">
        <v>98</v>
      </c>
      <c r="B504" s="9" t="s">
        <v>862</v>
      </c>
      <c r="C504" s="2" t="s">
        <v>141</v>
      </c>
      <c r="D504" s="2" t="s">
        <v>143</v>
      </c>
      <c r="E504" s="2"/>
      <c r="F504" s="2"/>
      <c r="G504" s="2" t="s">
        <v>199</v>
      </c>
    </row>
    <row r="505" spans="1:7" x14ac:dyDescent="0.25">
      <c r="A505" s="9" t="s">
        <v>98</v>
      </c>
      <c r="B505" s="9" t="s">
        <v>863</v>
      </c>
      <c r="C505" s="2" t="s">
        <v>138</v>
      </c>
      <c r="D505" s="2" t="s">
        <v>141</v>
      </c>
      <c r="E505" s="2" t="s">
        <v>143</v>
      </c>
      <c r="F505" s="2"/>
      <c r="G505" s="2" t="s">
        <v>513</v>
      </c>
    </row>
    <row r="506" spans="1:7" x14ac:dyDescent="0.25">
      <c r="A506" s="9" t="s">
        <v>100</v>
      </c>
      <c r="B506" s="9" t="s">
        <v>864</v>
      </c>
      <c r="C506" s="2" t="s">
        <v>139</v>
      </c>
      <c r="D506" s="2"/>
      <c r="E506" s="2"/>
      <c r="F506" s="2"/>
      <c r="G506" s="2" t="s">
        <v>139</v>
      </c>
    </row>
    <row r="507" spans="1:7" x14ac:dyDescent="0.25">
      <c r="A507" s="10" t="s">
        <v>105</v>
      </c>
      <c r="B507" s="10" t="s">
        <v>865</v>
      </c>
      <c r="C507" s="2" t="s">
        <v>138</v>
      </c>
      <c r="D507" s="2"/>
      <c r="E507" s="2"/>
      <c r="F507" s="2"/>
      <c r="G507" s="2" t="s">
        <v>138</v>
      </c>
    </row>
    <row r="508" spans="1:7" x14ac:dyDescent="0.25">
      <c r="A508" s="10" t="s">
        <v>107</v>
      </c>
      <c r="B508" s="10" t="s">
        <v>866</v>
      </c>
      <c r="C508" s="2" t="s">
        <v>138</v>
      </c>
      <c r="D508" s="2"/>
      <c r="E508" s="2"/>
      <c r="F508" s="2"/>
      <c r="G508" s="2" t="s">
        <v>138</v>
      </c>
    </row>
    <row r="509" spans="1:7" x14ac:dyDescent="0.25">
      <c r="A509" s="10" t="s">
        <v>109</v>
      </c>
      <c r="B509" s="10" t="s">
        <v>867</v>
      </c>
      <c r="C509" s="2" t="s">
        <v>138</v>
      </c>
      <c r="D509" s="2"/>
      <c r="E509" s="2"/>
      <c r="F509" s="2"/>
      <c r="G509" s="2" t="s">
        <v>138</v>
      </c>
    </row>
    <row r="510" spans="1:7" x14ac:dyDescent="0.25">
      <c r="A510" s="10" t="s">
        <v>113</v>
      </c>
      <c r="B510" s="10" t="s">
        <v>868</v>
      </c>
      <c r="C510" s="2" t="s">
        <v>138</v>
      </c>
      <c r="D510" s="2"/>
      <c r="E510" s="2"/>
      <c r="F510" s="2"/>
      <c r="G510" s="2" t="s">
        <v>138</v>
      </c>
    </row>
    <row r="511" spans="1:7" x14ac:dyDescent="0.25">
      <c r="A511" s="10" t="s">
        <v>115</v>
      </c>
      <c r="B511" s="10" t="s">
        <v>869</v>
      </c>
      <c r="C511" s="2" t="s">
        <v>138</v>
      </c>
      <c r="D511" s="2"/>
      <c r="E511" s="2"/>
      <c r="F511" s="2"/>
      <c r="G511" s="2" t="s">
        <v>138</v>
      </c>
    </row>
    <row r="512" spans="1:7" x14ac:dyDescent="0.25">
      <c r="A512" s="10" t="s">
        <v>115</v>
      </c>
      <c r="B512" s="10" t="s">
        <v>870</v>
      </c>
      <c r="C512" s="2" t="s">
        <v>139</v>
      </c>
      <c r="D512" s="2"/>
      <c r="E512" s="2"/>
      <c r="F512" s="2"/>
      <c r="G512" s="2" t="s">
        <v>139</v>
      </c>
    </row>
    <row r="513" spans="1:7" x14ac:dyDescent="0.25">
      <c r="A513" s="10" t="s">
        <v>115</v>
      </c>
      <c r="B513" s="10" t="s">
        <v>871</v>
      </c>
      <c r="C513" s="2" t="s">
        <v>141</v>
      </c>
      <c r="D513" s="2"/>
      <c r="E513" s="2"/>
      <c r="F513" s="2"/>
      <c r="G513" s="2" t="s">
        <v>141</v>
      </c>
    </row>
    <row r="514" spans="1:7" x14ac:dyDescent="0.25">
      <c r="A514" s="10" t="s">
        <v>115</v>
      </c>
      <c r="B514" s="10" t="s">
        <v>872</v>
      </c>
      <c r="C514" s="2" t="s">
        <v>142</v>
      </c>
      <c r="D514" s="2"/>
      <c r="E514" s="2"/>
      <c r="F514" s="2"/>
      <c r="G514" s="2" t="s">
        <v>142</v>
      </c>
    </row>
    <row r="515" spans="1:7" x14ac:dyDescent="0.25">
      <c r="A515" s="10" t="s">
        <v>115</v>
      </c>
      <c r="B515" s="10" t="s">
        <v>873</v>
      </c>
      <c r="C515" s="2" t="s">
        <v>143</v>
      </c>
      <c r="D515" s="2"/>
      <c r="E515" s="2"/>
      <c r="F515" s="2"/>
      <c r="G515" s="2" t="s">
        <v>143</v>
      </c>
    </row>
    <row r="516" spans="1:7" x14ac:dyDescent="0.25">
      <c r="A516" s="10" t="s">
        <v>115</v>
      </c>
      <c r="B516" s="10" t="s">
        <v>874</v>
      </c>
      <c r="C516" s="2" t="s">
        <v>145</v>
      </c>
      <c r="D516" s="2"/>
      <c r="E516" s="2"/>
      <c r="F516" s="2"/>
      <c r="G516" s="2" t="s">
        <v>145</v>
      </c>
    </row>
    <row r="517" spans="1:7" x14ac:dyDescent="0.25">
      <c r="A517" s="10" t="s">
        <v>115</v>
      </c>
      <c r="B517" s="10" t="s">
        <v>875</v>
      </c>
      <c r="C517" s="2" t="s">
        <v>138</v>
      </c>
      <c r="D517" s="2" t="s">
        <v>141</v>
      </c>
      <c r="E517" s="2"/>
      <c r="F517" s="2"/>
      <c r="G517" s="2" t="s">
        <v>477</v>
      </c>
    </row>
    <row r="518" spans="1:7" x14ac:dyDescent="0.25">
      <c r="A518" s="10" t="s">
        <v>115</v>
      </c>
      <c r="B518" s="10" t="s">
        <v>876</v>
      </c>
      <c r="C518" s="2" t="s">
        <v>138</v>
      </c>
      <c r="D518" s="2" t="s">
        <v>142</v>
      </c>
      <c r="E518" s="2"/>
      <c r="F518" s="2"/>
      <c r="G518" s="2" t="s">
        <v>431</v>
      </c>
    </row>
    <row r="519" spans="1:7" x14ac:dyDescent="0.25">
      <c r="A519" s="10" t="s">
        <v>115</v>
      </c>
      <c r="B519" s="10" t="s">
        <v>877</v>
      </c>
      <c r="C519" s="2" t="s">
        <v>138</v>
      </c>
      <c r="D519" s="2" t="s">
        <v>143</v>
      </c>
      <c r="E519" s="2"/>
      <c r="F519" s="2"/>
      <c r="G519" s="2" t="s">
        <v>480</v>
      </c>
    </row>
    <row r="520" spans="1:7" x14ac:dyDescent="0.25">
      <c r="A520" s="10" t="s">
        <v>115</v>
      </c>
      <c r="B520" s="10" t="s">
        <v>878</v>
      </c>
      <c r="C520" s="2" t="s">
        <v>138</v>
      </c>
      <c r="D520" s="2" t="s">
        <v>145</v>
      </c>
      <c r="E520" s="2"/>
      <c r="F520" s="2"/>
      <c r="G520" s="2" t="s">
        <v>433</v>
      </c>
    </row>
    <row r="521" spans="1:7" x14ac:dyDescent="0.25">
      <c r="A521" s="10" t="s">
        <v>115</v>
      </c>
      <c r="B521" s="10" t="s">
        <v>879</v>
      </c>
      <c r="C521" s="2" t="s">
        <v>139</v>
      </c>
      <c r="D521" s="2" t="s">
        <v>141</v>
      </c>
      <c r="E521" s="2"/>
      <c r="F521" s="2"/>
      <c r="G521" s="2" t="s">
        <v>193</v>
      </c>
    </row>
    <row r="522" spans="1:7" x14ac:dyDescent="0.25">
      <c r="A522" s="10" t="s">
        <v>115</v>
      </c>
      <c r="B522" s="10" t="s">
        <v>880</v>
      </c>
      <c r="C522" s="2" t="s">
        <v>139</v>
      </c>
      <c r="D522" s="2" t="s">
        <v>143</v>
      </c>
      <c r="E522" s="2"/>
      <c r="F522" s="2"/>
      <c r="G522" s="2" t="s">
        <v>195</v>
      </c>
    </row>
    <row r="523" spans="1:7" x14ac:dyDescent="0.25">
      <c r="A523" s="10" t="s">
        <v>115</v>
      </c>
      <c r="B523" s="10" t="s">
        <v>881</v>
      </c>
      <c r="C523" s="2" t="s">
        <v>139</v>
      </c>
      <c r="D523" s="2" t="s">
        <v>145</v>
      </c>
      <c r="E523" s="2"/>
      <c r="F523" s="2"/>
      <c r="G523" s="2" t="s">
        <v>354</v>
      </c>
    </row>
    <row r="524" spans="1:7" x14ac:dyDescent="0.25">
      <c r="A524" s="10" t="s">
        <v>115</v>
      </c>
      <c r="B524" s="10" t="s">
        <v>882</v>
      </c>
      <c r="C524" s="2" t="s">
        <v>141</v>
      </c>
      <c r="D524" s="2" t="s">
        <v>142</v>
      </c>
      <c r="E524" s="2"/>
      <c r="F524" s="2"/>
      <c r="G524" s="2" t="s">
        <v>251</v>
      </c>
    </row>
    <row r="525" spans="1:7" x14ac:dyDescent="0.25">
      <c r="A525" s="10" t="s">
        <v>115</v>
      </c>
      <c r="B525" s="10" t="s">
        <v>883</v>
      </c>
      <c r="C525" s="2" t="s">
        <v>141</v>
      </c>
      <c r="D525" s="2" t="s">
        <v>143</v>
      </c>
      <c r="E525" s="2"/>
      <c r="F525" s="2"/>
      <c r="G525" s="2" t="s">
        <v>199</v>
      </c>
    </row>
    <row r="526" spans="1:7" x14ac:dyDescent="0.25">
      <c r="A526" s="10" t="s">
        <v>115</v>
      </c>
      <c r="B526" s="10" t="s">
        <v>884</v>
      </c>
      <c r="C526" s="2" t="s">
        <v>141</v>
      </c>
      <c r="D526" s="2" t="s">
        <v>145</v>
      </c>
      <c r="E526" s="2"/>
      <c r="F526" s="2"/>
      <c r="G526" s="2" t="s">
        <v>255</v>
      </c>
    </row>
    <row r="527" spans="1:7" x14ac:dyDescent="0.25">
      <c r="A527" s="10" t="s">
        <v>115</v>
      </c>
      <c r="B527" s="10" t="s">
        <v>885</v>
      </c>
      <c r="C527" s="2" t="s">
        <v>142</v>
      </c>
      <c r="D527" s="2" t="s">
        <v>143</v>
      </c>
      <c r="E527" s="2"/>
      <c r="F527" s="2"/>
      <c r="G527" s="2" t="s">
        <v>257</v>
      </c>
    </row>
    <row r="528" spans="1:7" x14ac:dyDescent="0.25">
      <c r="A528" s="10" t="s">
        <v>115</v>
      </c>
      <c r="B528" s="10" t="s">
        <v>886</v>
      </c>
      <c r="C528" s="2" t="s">
        <v>142</v>
      </c>
      <c r="D528" s="2" t="s">
        <v>145</v>
      </c>
      <c r="E528" s="2"/>
      <c r="F528" s="2"/>
      <c r="G528" s="2" t="s">
        <v>261</v>
      </c>
    </row>
    <row r="529" spans="1:7" x14ac:dyDescent="0.25">
      <c r="A529" s="10" t="s">
        <v>115</v>
      </c>
      <c r="B529" s="10" t="s">
        <v>887</v>
      </c>
      <c r="C529" s="2" t="s">
        <v>143</v>
      </c>
      <c r="D529" s="2" t="s">
        <v>145</v>
      </c>
      <c r="E529" s="2"/>
      <c r="F529" s="2"/>
      <c r="G529" s="2" t="s">
        <v>264</v>
      </c>
    </row>
    <row r="530" spans="1:7" x14ac:dyDescent="0.25">
      <c r="A530" s="10" t="s">
        <v>115</v>
      </c>
      <c r="B530" s="10" t="s">
        <v>888</v>
      </c>
      <c r="C530" s="2" t="s">
        <v>138</v>
      </c>
      <c r="D530" s="2" t="s">
        <v>141</v>
      </c>
      <c r="E530" s="2" t="s">
        <v>142</v>
      </c>
      <c r="F530" s="2"/>
      <c r="G530" s="2" t="s">
        <v>511</v>
      </c>
    </row>
    <row r="531" spans="1:7" x14ac:dyDescent="0.25">
      <c r="A531" s="10" t="s">
        <v>115</v>
      </c>
      <c r="B531" s="10" t="s">
        <v>889</v>
      </c>
      <c r="C531" s="2" t="s">
        <v>138</v>
      </c>
      <c r="D531" s="2" t="s">
        <v>141</v>
      </c>
      <c r="E531" s="2" t="s">
        <v>143</v>
      </c>
      <c r="F531" s="2"/>
      <c r="G531" s="2" t="s">
        <v>513</v>
      </c>
    </row>
    <row r="532" spans="1:7" x14ac:dyDescent="0.25">
      <c r="A532" s="10" t="s">
        <v>115</v>
      </c>
      <c r="B532" s="10" t="s">
        <v>890</v>
      </c>
      <c r="C532" s="2" t="s">
        <v>138</v>
      </c>
      <c r="D532" s="2" t="s">
        <v>141</v>
      </c>
      <c r="E532" s="2" t="s">
        <v>145</v>
      </c>
      <c r="F532" s="2"/>
      <c r="G532" s="2" t="s">
        <v>614</v>
      </c>
    </row>
    <row r="533" spans="1:7" x14ac:dyDescent="0.25">
      <c r="A533" s="10" t="s">
        <v>115</v>
      </c>
      <c r="B533" s="10" t="s">
        <v>891</v>
      </c>
      <c r="C533" s="2" t="s">
        <v>138</v>
      </c>
      <c r="D533" s="2" t="s">
        <v>142</v>
      </c>
      <c r="E533" s="2" t="s">
        <v>143</v>
      </c>
      <c r="F533" s="2"/>
      <c r="G533" s="2" t="s">
        <v>515</v>
      </c>
    </row>
    <row r="534" spans="1:7" x14ac:dyDescent="0.25">
      <c r="A534" s="10" t="s">
        <v>115</v>
      </c>
      <c r="B534" s="10" t="s">
        <v>892</v>
      </c>
      <c r="C534" s="2" t="s">
        <v>138</v>
      </c>
      <c r="D534" s="2" t="s">
        <v>142</v>
      </c>
      <c r="E534" s="2" t="s">
        <v>145</v>
      </c>
      <c r="F534" s="2"/>
      <c r="G534" s="2" t="s">
        <v>442</v>
      </c>
    </row>
    <row r="535" spans="1:7" x14ac:dyDescent="0.25">
      <c r="A535" s="10" t="s">
        <v>115</v>
      </c>
      <c r="B535" s="10" t="s">
        <v>893</v>
      </c>
      <c r="C535" s="2" t="s">
        <v>138</v>
      </c>
      <c r="D535" s="2" t="s">
        <v>143</v>
      </c>
      <c r="E535" s="2" t="s">
        <v>145</v>
      </c>
      <c r="F535" s="2"/>
      <c r="G535" s="2" t="s">
        <v>618</v>
      </c>
    </row>
    <row r="536" spans="1:7" x14ac:dyDescent="0.25">
      <c r="A536" s="10" t="s">
        <v>115</v>
      </c>
      <c r="B536" s="10" t="s">
        <v>894</v>
      </c>
      <c r="C536" s="2" t="s">
        <v>139</v>
      </c>
      <c r="D536" s="2" t="s">
        <v>141</v>
      </c>
      <c r="E536" s="2" t="s">
        <v>143</v>
      </c>
      <c r="F536" s="2"/>
      <c r="G536" s="2" t="s">
        <v>217</v>
      </c>
    </row>
    <row r="537" spans="1:7" x14ac:dyDescent="0.25">
      <c r="A537" s="10" t="s">
        <v>115</v>
      </c>
      <c r="B537" s="10" t="s">
        <v>895</v>
      </c>
      <c r="C537" s="2" t="s">
        <v>139</v>
      </c>
      <c r="D537" s="2" t="s">
        <v>141</v>
      </c>
      <c r="E537" s="2" t="s">
        <v>145</v>
      </c>
      <c r="F537" s="2"/>
      <c r="G537" s="2" t="s">
        <v>386</v>
      </c>
    </row>
    <row r="538" spans="1:7" x14ac:dyDescent="0.25">
      <c r="A538" s="10" t="s">
        <v>115</v>
      </c>
      <c r="B538" s="10" t="s">
        <v>896</v>
      </c>
      <c r="C538" s="2" t="s">
        <v>139</v>
      </c>
      <c r="D538" s="2" t="s">
        <v>143</v>
      </c>
      <c r="E538" s="2" t="s">
        <v>145</v>
      </c>
      <c r="F538" s="2"/>
      <c r="G538" s="2" t="s">
        <v>897</v>
      </c>
    </row>
    <row r="539" spans="1:7" x14ac:dyDescent="0.25">
      <c r="A539" s="10" t="s">
        <v>115</v>
      </c>
      <c r="B539" s="10" t="s">
        <v>898</v>
      </c>
      <c r="C539" s="2" t="s">
        <v>141</v>
      </c>
      <c r="D539" s="2" t="s">
        <v>142</v>
      </c>
      <c r="E539" s="2" t="s">
        <v>143</v>
      </c>
      <c r="F539" s="2"/>
      <c r="G539" s="2" t="s">
        <v>288</v>
      </c>
    </row>
    <row r="540" spans="1:7" x14ac:dyDescent="0.25">
      <c r="A540" s="10" t="s">
        <v>115</v>
      </c>
      <c r="B540" s="10" t="s">
        <v>899</v>
      </c>
      <c r="C540" s="2" t="s">
        <v>141</v>
      </c>
      <c r="D540" s="2" t="s">
        <v>142</v>
      </c>
      <c r="E540" s="2" t="s">
        <v>145</v>
      </c>
      <c r="F540" s="2"/>
      <c r="G540" s="2" t="s">
        <v>292</v>
      </c>
    </row>
    <row r="541" spans="1:7" x14ac:dyDescent="0.25">
      <c r="A541" s="10" t="s">
        <v>115</v>
      </c>
      <c r="B541" s="10" t="s">
        <v>900</v>
      </c>
      <c r="C541" s="2" t="s">
        <v>141</v>
      </c>
      <c r="D541" s="2" t="s">
        <v>143</v>
      </c>
      <c r="E541" s="2" t="s">
        <v>145</v>
      </c>
      <c r="F541" s="2"/>
      <c r="G541" s="2" t="s">
        <v>295</v>
      </c>
    </row>
    <row r="542" spans="1:7" x14ac:dyDescent="0.25">
      <c r="A542" s="10" t="s">
        <v>115</v>
      </c>
      <c r="B542" s="10" t="s">
        <v>901</v>
      </c>
      <c r="C542" s="2" t="s">
        <v>142</v>
      </c>
      <c r="D542" s="2" t="s">
        <v>143</v>
      </c>
      <c r="E542" s="2" t="s">
        <v>145</v>
      </c>
      <c r="F542" s="2"/>
      <c r="G542" s="2" t="s">
        <v>301</v>
      </c>
    </row>
    <row r="543" spans="1:7" x14ac:dyDescent="0.25">
      <c r="A543" s="10" t="s">
        <v>115</v>
      </c>
      <c r="B543" s="10" t="s">
        <v>902</v>
      </c>
      <c r="C543" s="2" t="s">
        <v>138</v>
      </c>
      <c r="D543" s="2" t="s">
        <v>141</v>
      </c>
      <c r="E543" s="2" t="s">
        <v>142</v>
      </c>
      <c r="F543" s="2" t="s">
        <v>143</v>
      </c>
      <c r="G543" s="2" t="s">
        <v>547</v>
      </c>
    </row>
    <row r="544" spans="1:7" x14ac:dyDescent="0.25">
      <c r="A544" s="10" t="s">
        <v>115</v>
      </c>
      <c r="B544" s="10" t="s">
        <v>903</v>
      </c>
      <c r="C544" s="2" t="s">
        <v>138</v>
      </c>
      <c r="D544" s="2" t="s">
        <v>141</v>
      </c>
      <c r="E544" s="2" t="s">
        <v>142</v>
      </c>
      <c r="F544" s="2" t="s">
        <v>145</v>
      </c>
      <c r="G544" s="2" t="s">
        <v>640</v>
      </c>
    </row>
    <row r="545" spans="1:7" x14ac:dyDescent="0.25">
      <c r="A545" s="10" t="s">
        <v>115</v>
      </c>
      <c r="B545" s="10" t="s">
        <v>904</v>
      </c>
      <c r="C545" s="2" t="s">
        <v>138</v>
      </c>
      <c r="D545" s="2" t="s">
        <v>141</v>
      </c>
      <c r="E545" s="2" t="s">
        <v>143</v>
      </c>
      <c r="F545" s="2" t="s">
        <v>145</v>
      </c>
      <c r="G545" s="2" t="s">
        <v>642</v>
      </c>
    </row>
    <row r="546" spans="1:7" x14ac:dyDescent="0.25">
      <c r="A546" s="10" t="s">
        <v>115</v>
      </c>
      <c r="B546" s="10" t="s">
        <v>905</v>
      </c>
      <c r="C546" s="2" t="s">
        <v>138</v>
      </c>
      <c r="D546" s="2" t="s">
        <v>142</v>
      </c>
      <c r="E546" s="2" t="s">
        <v>143</v>
      </c>
      <c r="F546" s="2" t="s">
        <v>145</v>
      </c>
      <c r="G546" s="2" t="s">
        <v>644</v>
      </c>
    </row>
    <row r="547" spans="1:7" x14ac:dyDescent="0.25">
      <c r="A547" s="10" t="s">
        <v>115</v>
      </c>
      <c r="B547" s="10" t="s">
        <v>906</v>
      </c>
      <c r="C547" s="2" t="s">
        <v>139</v>
      </c>
      <c r="D547" s="2" t="s">
        <v>141</v>
      </c>
      <c r="E547" s="2" t="s">
        <v>143</v>
      </c>
      <c r="F547" s="2" t="s">
        <v>145</v>
      </c>
      <c r="G547" s="2" t="s">
        <v>907</v>
      </c>
    </row>
    <row r="548" spans="1:7" x14ac:dyDescent="0.25">
      <c r="A548" s="10" t="s">
        <v>115</v>
      </c>
      <c r="B548" s="10" t="s">
        <v>908</v>
      </c>
      <c r="C548" s="2" t="s">
        <v>141</v>
      </c>
      <c r="D548" s="2" t="s">
        <v>142</v>
      </c>
      <c r="E548" s="2" t="s">
        <v>143</v>
      </c>
      <c r="F548" s="2" t="s">
        <v>145</v>
      </c>
      <c r="G548" s="2" t="s">
        <v>329</v>
      </c>
    </row>
    <row r="549" spans="1:7" x14ac:dyDescent="0.25">
      <c r="A549" s="10" t="s">
        <v>117</v>
      </c>
      <c r="B549" s="10" t="s">
        <v>909</v>
      </c>
      <c r="C549" s="2" t="s">
        <v>136</v>
      </c>
      <c r="D549" s="2"/>
      <c r="E549" s="2"/>
      <c r="F549" s="2"/>
      <c r="G549" s="2" t="s">
        <v>136</v>
      </c>
    </row>
    <row r="550" spans="1:7" x14ac:dyDescent="0.25">
      <c r="A550" s="10" t="s">
        <v>117</v>
      </c>
      <c r="B550" s="10" t="s">
        <v>910</v>
      </c>
      <c r="C550" s="2" t="s">
        <v>138</v>
      </c>
      <c r="D550" s="2"/>
      <c r="E550" s="2"/>
      <c r="F550" s="2"/>
      <c r="G550" s="2" t="s">
        <v>138</v>
      </c>
    </row>
    <row r="551" spans="1:7" x14ac:dyDescent="0.25">
      <c r="A551" s="10" t="s">
        <v>117</v>
      </c>
      <c r="B551" s="10" t="s">
        <v>911</v>
      </c>
      <c r="C551" s="2" t="s">
        <v>139</v>
      </c>
      <c r="D551" s="2"/>
      <c r="E551" s="2"/>
      <c r="F551" s="2"/>
      <c r="G551" s="2" t="s">
        <v>139</v>
      </c>
    </row>
    <row r="552" spans="1:7" x14ac:dyDescent="0.25">
      <c r="A552" s="10" t="s">
        <v>117</v>
      </c>
      <c r="B552" s="10" t="s">
        <v>912</v>
      </c>
      <c r="C552" s="2" t="s">
        <v>143</v>
      </c>
      <c r="D552" s="2"/>
      <c r="E552" s="2"/>
      <c r="F552" s="2"/>
      <c r="G552" s="2" t="s">
        <v>143</v>
      </c>
    </row>
    <row r="553" spans="1:7" x14ac:dyDescent="0.25">
      <c r="A553" s="10" t="s">
        <v>117</v>
      </c>
      <c r="B553" s="10" t="s">
        <v>913</v>
      </c>
      <c r="C553" s="2" t="s">
        <v>136</v>
      </c>
      <c r="D553" s="2" t="s">
        <v>138</v>
      </c>
      <c r="E553" s="2"/>
      <c r="F553" s="2"/>
      <c r="G553" s="2" t="s">
        <v>426</v>
      </c>
    </row>
    <row r="554" spans="1:7" x14ac:dyDescent="0.25">
      <c r="A554" s="10" t="s">
        <v>117</v>
      </c>
      <c r="B554" s="10" t="s">
        <v>914</v>
      </c>
      <c r="C554" s="2" t="s">
        <v>136</v>
      </c>
      <c r="D554" s="2" t="s">
        <v>139</v>
      </c>
      <c r="E554" s="2"/>
      <c r="F554" s="2"/>
      <c r="G554" s="2" t="s">
        <v>185</v>
      </c>
    </row>
    <row r="555" spans="1:7" x14ac:dyDescent="0.25">
      <c r="A555" s="10" t="s">
        <v>117</v>
      </c>
      <c r="B555" s="10" t="s">
        <v>915</v>
      </c>
      <c r="C555" s="2" t="s">
        <v>136</v>
      </c>
      <c r="D555" s="2" t="s">
        <v>143</v>
      </c>
      <c r="E555" s="2"/>
      <c r="F555" s="2"/>
      <c r="G555" s="2" t="s">
        <v>189</v>
      </c>
    </row>
    <row r="556" spans="1:7" x14ac:dyDescent="0.25">
      <c r="A556" s="10" t="s">
        <v>117</v>
      </c>
      <c r="B556" s="10" t="s">
        <v>916</v>
      </c>
      <c r="C556" s="2" t="s">
        <v>138</v>
      </c>
      <c r="D556" s="2" t="s">
        <v>143</v>
      </c>
      <c r="E556" s="2"/>
      <c r="F556" s="2"/>
      <c r="G556" s="2" t="s">
        <v>480</v>
      </c>
    </row>
    <row r="557" spans="1:7" x14ac:dyDescent="0.25">
      <c r="A557" s="10" t="s">
        <v>117</v>
      </c>
      <c r="B557" s="10" t="s">
        <v>917</v>
      </c>
      <c r="C557" s="2" t="s">
        <v>139</v>
      </c>
      <c r="D557" s="2" t="s">
        <v>143</v>
      </c>
      <c r="E557" s="2"/>
      <c r="F557" s="2"/>
      <c r="G557" s="2" t="s">
        <v>195</v>
      </c>
    </row>
    <row r="558" spans="1:7" x14ac:dyDescent="0.25">
      <c r="A558" s="10" t="s">
        <v>117</v>
      </c>
      <c r="B558" s="10" t="s">
        <v>918</v>
      </c>
      <c r="C558" s="2" t="s">
        <v>136</v>
      </c>
      <c r="D558" s="2" t="s">
        <v>138</v>
      </c>
      <c r="E558" s="2" t="s">
        <v>143</v>
      </c>
      <c r="F558" s="2"/>
      <c r="G558" s="2" t="s">
        <v>493</v>
      </c>
    </row>
    <row r="559" spans="1:7" x14ac:dyDescent="0.25">
      <c r="A559" s="10" t="s">
        <v>117</v>
      </c>
      <c r="B559" s="10" t="s">
        <v>919</v>
      </c>
      <c r="C559" s="2" t="s">
        <v>136</v>
      </c>
      <c r="D559" s="2" t="s">
        <v>139</v>
      </c>
      <c r="E559" s="2" t="s">
        <v>143</v>
      </c>
      <c r="F559" s="2"/>
      <c r="G559" s="2" t="s">
        <v>207</v>
      </c>
    </row>
    <row r="560" spans="1:7" x14ac:dyDescent="0.25">
      <c r="A560" s="10" t="s">
        <v>119</v>
      </c>
      <c r="B560" s="10" t="s">
        <v>920</v>
      </c>
      <c r="C560" s="2" t="s">
        <v>138</v>
      </c>
      <c r="D560" s="2"/>
      <c r="E560" s="2"/>
      <c r="F560" s="2"/>
      <c r="G560" s="2" t="s">
        <v>138</v>
      </c>
    </row>
    <row r="561" spans="1:7" x14ac:dyDescent="0.25">
      <c r="A561" s="10" t="s">
        <v>119</v>
      </c>
      <c r="B561" s="10" t="s">
        <v>921</v>
      </c>
      <c r="C561" s="2" t="s">
        <v>142</v>
      </c>
      <c r="D561" s="2"/>
      <c r="E561" s="2"/>
      <c r="F561" s="2"/>
      <c r="G561" s="2" t="s">
        <v>142</v>
      </c>
    </row>
    <row r="562" spans="1:7" x14ac:dyDescent="0.25">
      <c r="A562" s="10" t="s">
        <v>119</v>
      </c>
      <c r="B562" s="10" t="s">
        <v>922</v>
      </c>
      <c r="C562" s="2" t="s">
        <v>138</v>
      </c>
      <c r="D562" s="2" t="s">
        <v>142</v>
      </c>
      <c r="E562" s="2"/>
      <c r="F562" s="2"/>
      <c r="G562" s="2" t="s">
        <v>431</v>
      </c>
    </row>
    <row r="563" spans="1:7" x14ac:dyDescent="0.25">
      <c r="A563" s="10" t="s">
        <v>123</v>
      </c>
      <c r="B563" s="10" t="s">
        <v>923</v>
      </c>
      <c r="C563" s="2" t="s">
        <v>139</v>
      </c>
      <c r="D563" s="2"/>
      <c r="E563" s="2"/>
      <c r="F563" s="2"/>
      <c r="G563" s="2" t="s">
        <v>139</v>
      </c>
    </row>
    <row r="564" spans="1:7" x14ac:dyDescent="0.25">
      <c r="A564" s="11" t="s">
        <v>128</v>
      </c>
      <c r="B564" s="11" t="s">
        <v>924</v>
      </c>
      <c r="C564" s="2" t="s">
        <v>138</v>
      </c>
      <c r="D564" s="2"/>
      <c r="E564" s="2"/>
      <c r="F564" s="2"/>
      <c r="G564" s="2" t="s">
        <v>138</v>
      </c>
    </row>
    <row r="565" spans="1:7" x14ac:dyDescent="0.25">
      <c r="A565" s="11" t="s">
        <v>128</v>
      </c>
      <c r="B565" s="11" t="s">
        <v>925</v>
      </c>
      <c r="C565" s="2" t="s">
        <v>139</v>
      </c>
      <c r="D565" s="2"/>
      <c r="E565" s="2"/>
      <c r="F565" s="2"/>
      <c r="G565" s="2" t="s">
        <v>139</v>
      </c>
    </row>
    <row r="566" spans="1:7" x14ac:dyDescent="0.25">
      <c r="A566" s="11" t="s">
        <v>128</v>
      </c>
      <c r="B566" s="11" t="s">
        <v>926</v>
      </c>
      <c r="C566" s="2" t="s">
        <v>141</v>
      </c>
      <c r="D566" s="2"/>
      <c r="E566" s="2"/>
      <c r="F566" s="2"/>
      <c r="G566" s="2" t="s">
        <v>141</v>
      </c>
    </row>
    <row r="567" spans="1:7" x14ac:dyDescent="0.25">
      <c r="A567" s="11" t="s">
        <v>128</v>
      </c>
      <c r="B567" s="11" t="s">
        <v>927</v>
      </c>
      <c r="C567" s="2" t="s">
        <v>143</v>
      </c>
      <c r="D567" s="2"/>
      <c r="E567" s="2"/>
      <c r="F567" s="2"/>
      <c r="G567" s="2" t="s">
        <v>143</v>
      </c>
    </row>
    <row r="568" spans="1:7" x14ac:dyDescent="0.25">
      <c r="A568" s="11" t="s">
        <v>128</v>
      </c>
      <c r="B568" s="11" t="s">
        <v>928</v>
      </c>
      <c r="C568" s="2" t="s">
        <v>138</v>
      </c>
      <c r="D568" s="2" t="s">
        <v>141</v>
      </c>
      <c r="E568" s="2"/>
      <c r="F568" s="2"/>
      <c r="G568" s="2" t="s">
        <v>477</v>
      </c>
    </row>
    <row r="569" spans="1:7" x14ac:dyDescent="0.25">
      <c r="A569" s="11" t="s">
        <v>128</v>
      </c>
      <c r="B569" s="11" t="s">
        <v>929</v>
      </c>
      <c r="C569" s="2" t="s">
        <v>138</v>
      </c>
      <c r="D569" s="2" t="s">
        <v>143</v>
      </c>
      <c r="E569" s="2"/>
      <c r="F569" s="2"/>
      <c r="G569" s="2" t="s">
        <v>480</v>
      </c>
    </row>
    <row r="570" spans="1:7" x14ac:dyDescent="0.25">
      <c r="A570" s="11" t="s">
        <v>128</v>
      </c>
      <c r="B570" s="11" t="s">
        <v>930</v>
      </c>
      <c r="C570" s="2" t="s">
        <v>139</v>
      </c>
      <c r="D570" s="2" t="s">
        <v>141</v>
      </c>
      <c r="E570" s="2"/>
      <c r="F570" s="2"/>
      <c r="G570" s="2" t="s">
        <v>193</v>
      </c>
    </row>
    <row r="571" spans="1:7" x14ac:dyDescent="0.25">
      <c r="A571" s="11" t="s">
        <v>128</v>
      </c>
      <c r="B571" s="11" t="s">
        <v>931</v>
      </c>
      <c r="C571" s="2" t="s">
        <v>139</v>
      </c>
      <c r="D571" s="2" t="s">
        <v>143</v>
      </c>
      <c r="E571" s="2"/>
      <c r="F571" s="2"/>
      <c r="G571" s="2" t="s">
        <v>195</v>
      </c>
    </row>
    <row r="572" spans="1:7" x14ac:dyDescent="0.25">
      <c r="A572" s="11" t="s">
        <v>128</v>
      </c>
      <c r="B572" s="11" t="s">
        <v>932</v>
      </c>
      <c r="C572" s="2" t="s">
        <v>141</v>
      </c>
      <c r="D572" s="2" t="s">
        <v>143</v>
      </c>
      <c r="E572" s="2"/>
      <c r="F572" s="2"/>
      <c r="G572" s="2" t="s">
        <v>199</v>
      </c>
    </row>
    <row r="573" spans="1:7" x14ac:dyDescent="0.25">
      <c r="A573" s="11" t="s">
        <v>128</v>
      </c>
      <c r="B573" s="11" t="s">
        <v>933</v>
      </c>
      <c r="C573" s="2" t="s">
        <v>138</v>
      </c>
      <c r="D573" s="2" t="s">
        <v>141</v>
      </c>
      <c r="E573" s="2" t="s">
        <v>143</v>
      </c>
      <c r="F573" s="2"/>
      <c r="G573" s="2" t="s">
        <v>513</v>
      </c>
    </row>
    <row r="574" spans="1:7" x14ac:dyDescent="0.25">
      <c r="A574" s="11" t="s">
        <v>128</v>
      </c>
      <c r="B574" s="11" t="s">
        <v>934</v>
      </c>
      <c r="C574" s="2" t="s">
        <v>139</v>
      </c>
      <c r="D574" s="2" t="s">
        <v>141</v>
      </c>
      <c r="E574" s="2" t="s">
        <v>143</v>
      </c>
      <c r="F574" s="2"/>
      <c r="G574" s="2" t="s">
        <v>217</v>
      </c>
    </row>
    <row r="575" spans="1:7" x14ac:dyDescent="0.25">
      <c r="A575" s="11" t="s">
        <v>130</v>
      </c>
      <c r="B575" s="11" t="s">
        <v>935</v>
      </c>
      <c r="C575" s="2" t="s">
        <v>139</v>
      </c>
      <c r="D575" s="2"/>
      <c r="E575" s="2"/>
      <c r="F575" s="2"/>
      <c r="G575" s="2" t="s">
        <v>139</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3"/>
  <sheetViews>
    <sheetView workbookViewId="0"/>
  </sheetViews>
  <sheetFormatPr baseColWidth="10" defaultColWidth="11.42578125" defaultRowHeight="15" x14ac:dyDescent="0.25"/>
  <cols>
    <col min="4" max="4" width="20.7109375" customWidth="1"/>
  </cols>
  <sheetData>
    <row r="1" spans="1:4" ht="48" customHeight="1" x14ac:dyDescent="0.25">
      <c r="A1" s="115" t="s">
        <v>936</v>
      </c>
      <c r="B1" s="115" t="s">
        <v>937</v>
      </c>
      <c r="C1" s="115"/>
      <c r="D1" s="115"/>
    </row>
    <row r="2" spans="1:4" x14ac:dyDescent="0.25">
      <c r="A2" s="115" t="s">
        <v>938</v>
      </c>
      <c r="B2" s="1" t="s">
        <v>939</v>
      </c>
      <c r="C2" s="1" t="s">
        <v>940</v>
      </c>
      <c r="D2" s="1" t="s">
        <v>941</v>
      </c>
    </row>
    <row r="3" spans="1:4" x14ac:dyDescent="0.25">
      <c r="A3" s="3" t="s">
        <v>8</v>
      </c>
      <c r="B3" s="2">
        <v>2.9026999999999998</v>
      </c>
      <c r="C3" s="2">
        <v>7.7676999999999996</v>
      </c>
      <c r="D3" s="2"/>
    </row>
    <row r="4" spans="1:4" x14ac:dyDescent="0.25">
      <c r="A4" s="4" t="s">
        <v>11</v>
      </c>
      <c r="B4" s="2">
        <v>3.6337999999999999</v>
      </c>
      <c r="C4" s="2">
        <v>7.9067999999999996</v>
      </c>
      <c r="D4" s="2"/>
    </row>
    <row r="5" spans="1:4" x14ac:dyDescent="0.25">
      <c r="A5" s="4" t="s">
        <v>13</v>
      </c>
      <c r="B5" s="2">
        <v>3.274</v>
      </c>
      <c r="C5" s="2">
        <v>9.3902000000000001</v>
      </c>
      <c r="D5" s="2"/>
    </row>
    <row r="6" spans="1:4" x14ac:dyDescent="0.25">
      <c r="A6" s="5" t="s">
        <v>16</v>
      </c>
      <c r="B6" s="2"/>
      <c r="C6" s="2"/>
      <c r="D6" s="2" t="s">
        <v>942</v>
      </c>
    </row>
    <row r="7" spans="1:4" x14ac:dyDescent="0.25">
      <c r="A7" s="5" t="s">
        <v>18</v>
      </c>
      <c r="B7" s="2">
        <v>7.4256000000000002</v>
      </c>
      <c r="C7" s="2">
        <v>9.3719000000000001</v>
      </c>
      <c r="D7" s="2"/>
    </row>
    <row r="8" spans="1:4" ht="24" x14ac:dyDescent="0.25">
      <c r="A8" s="5" t="s">
        <v>20</v>
      </c>
      <c r="B8" s="2"/>
      <c r="C8" s="2"/>
      <c r="D8" s="2" t="s">
        <v>943</v>
      </c>
    </row>
    <row r="9" spans="1:4" x14ac:dyDescent="0.25">
      <c r="A9" s="5" t="s">
        <v>22</v>
      </c>
      <c r="B9" s="2"/>
      <c r="C9" s="2"/>
      <c r="D9" s="2" t="s">
        <v>942</v>
      </c>
    </row>
    <row r="10" spans="1:4" x14ac:dyDescent="0.25">
      <c r="A10" s="5" t="s">
        <v>24</v>
      </c>
      <c r="B10" s="2">
        <v>7.2377000000000002</v>
      </c>
      <c r="C10" s="2">
        <v>9.3305000000000007</v>
      </c>
      <c r="D10" s="2"/>
    </row>
    <row r="11" spans="1:4" x14ac:dyDescent="0.25">
      <c r="A11" s="5" t="s">
        <v>26</v>
      </c>
      <c r="B11" s="2">
        <v>7.4744000000000002</v>
      </c>
      <c r="C11" s="2">
        <v>7.8055000000000003</v>
      </c>
      <c r="D11" s="2"/>
    </row>
    <row r="12" spans="1:4" x14ac:dyDescent="0.25">
      <c r="A12" s="5" t="s">
        <v>28</v>
      </c>
      <c r="B12" s="2"/>
      <c r="C12" s="2"/>
      <c r="D12" s="2" t="s">
        <v>942</v>
      </c>
    </row>
    <row r="13" spans="1:4" x14ac:dyDescent="0.25">
      <c r="A13" s="5" t="s">
        <v>30</v>
      </c>
      <c r="B13" s="2">
        <v>4.1098999999999997</v>
      </c>
      <c r="C13" s="2">
        <v>12.2563</v>
      </c>
      <c r="D13" s="2"/>
    </row>
    <row r="14" spans="1:4" x14ac:dyDescent="0.25">
      <c r="A14" s="6" t="s">
        <v>33</v>
      </c>
      <c r="B14" s="2"/>
      <c r="C14" s="2"/>
      <c r="D14" s="2" t="s">
        <v>942</v>
      </c>
    </row>
    <row r="15" spans="1:4" x14ac:dyDescent="0.25">
      <c r="A15" s="6" t="s">
        <v>34</v>
      </c>
      <c r="B15" s="2"/>
      <c r="C15" s="2"/>
      <c r="D15" s="2" t="s">
        <v>942</v>
      </c>
    </row>
    <row r="16" spans="1:4" x14ac:dyDescent="0.25">
      <c r="A16" s="6" t="s">
        <v>36</v>
      </c>
      <c r="B16" s="2"/>
      <c r="C16" s="2"/>
      <c r="D16" s="2" t="s">
        <v>942</v>
      </c>
    </row>
    <row r="17" spans="1:4" x14ac:dyDescent="0.25">
      <c r="A17" s="6" t="s">
        <v>38</v>
      </c>
      <c r="B17" s="2"/>
      <c r="C17" s="2"/>
      <c r="D17" s="2" t="s">
        <v>942</v>
      </c>
    </row>
    <row r="18" spans="1:4" x14ac:dyDescent="0.25">
      <c r="A18" s="6" t="s">
        <v>40</v>
      </c>
      <c r="B18" s="2">
        <v>4.1147</v>
      </c>
      <c r="C18" s="2">
        <v>9.0129000000000001</v>
      </c>
      <c r="D18" s="2"/>
    </row>
    <row r="19" spans="1:4" x14ac:dyDescent="0.25">
      <c r="A19" s="6" t="s">
        <v>41</v>
      </c>
      <c r="B19" s="2">
        <v>4.1326999999999998</v>
      </c>
      <c r="C19" s="2">
        <v>9.2257999999999996</v>
      </c>
      <c r="D19" s="2"/>
    </row>
    <row r="20" spans="1:4" x14ac:dyDescent="0.25">
      <c r="A20" s="7" t="s">
        <v>44</v>
      </c>
      <c r="B20" s="2"/>
      <c r="C20" s="2"/>
      <c r="D20" s="2" t="s">
        <v>942</v>
      </c>
    </row>
    <row r="21" spans="1:4" x14ac:dyDescent="0.25">
      <c r="A21" s="7" t="s">
        <v>46</v>
      </c>
      <c r="B21" s="2"/>
      <c r="C21" s="2"/>
      <c r="D21" s="2" t="s">
        <v>942</v>
      </c>
    </row>
    <row r="22" spans="1:4" x14ac:dyDescent="0.25">
      <c r="A22" s="7" t="s">
        <v>48</v>
      </c>
      <c r="B22" s="2"/>
      <c r="C22" s="2"/>
      <c r="D22" s="2" t="s">
        <v>942</v>
      </c>
    </row>
    <row r="23" spans="1:4" x14ac:dyDescent="0.25">
      <c r="A23" s="7" t="s">
        <v>50</v>
      </c>
      <c r="B23" s="2"/>
      <c r="C23" s="2"/>
      <c r="D23" s="2" t="s">
        <v>942</v>
      </c>
    </row>
    <row r="24" spans="1:4" x14ac:dyDescent="0.25">
      <c r="A24" s="7" t="s">
        <v>52</v>
      </c>
      <c r="B24" s="2">
        <v>5.9930000000000003</v>
      </c>
      <c r="C24" s="2">
        <v>10.9884</v>
      </c>
      <c r="D24" s="2"/>
    </row>
    <row r="25" spans="1:4" x14ac:dyDescent="0.25">
      <c r="A25" s="7" t="s">
        <v>54</v>
      </c>
      <c r="B25" s="2">
        <v>2.0524</v>
      </c>
      <c r="C25" s="2">
        <v>9.5519999999999996</v>
      </c>
      <c r="D25" s="2"/>
    </row>
    <row r="26" spans="1:4" x14ac:dyDescent="0.25">
      <c r="A26" s="7" t="s">
        <v>56</v>
      </c>
      <c r="B26" s="2">
        <v>2.0501</v>
      </c>
      <c r="C26" s="2">
        <v>14.4673</v>
      </c>
      <c r="D26" s="2"/>
    </row>
    <row r="27" spans="1:4" x14ac:dyDescent="0.25">
      <c r="A27" s="7" t="s">
        <v>58</v>
      </c>
      <c r="B27" s="2">
        <v>3.7147000000000001</v>
      </c>
      <c r="C27" s="2">
        <v>14.3294</v>
      </c>
      <c r="D27" s="2"/>
    </row>
    <row r="28" spans="1:4" x14ac:dyDescent="0.25">
      <c r="A28" s="8" t="s">
        <v>61</v>
      </c>
      <c r="B28" s="2"/>
      <c r="C28" s="2"/>
      <c r="D28" s="2" t="s">
        <v>942</v>
      </c>
    </row>
    <row r="29" spans="1:4" x14ac:dyDescent="0.25">
      <c r="A29" s="8" t="s">
        <v>62</v>
      </c>
      <c r="B29" s="2">
        <v>7.5869</v>
      </c>
      <c r="C29" s="2">
        <v>9.6326999999999998</v>
      </c>
      <c r="D29" s="2"/>
    </row>
    <row r="30" spans="1:4" x14ac:dyDescent="0.25">
      <c r="A30" s="8" t="s">
        <v>64</v>
      </c>
      <c r="B30" s="2">
        <v>7.9524999999999997</v>
      </c>
      <c r="C30" s="2">
        <v>7.9598000000000004</v>
      </c>
      <c r="D30" s="2"/>
    </row>
    <row r="31" spans="1:4" x14ac:dyDescent="0.25">
      <c r="A31" s="8" t="s">
        <v>66</v>
      </c>
      <c r="B31" s="2">
        <v>3.7435</v>
      </c>
      <c r="C31" s="2">
        <v>9.3042999999999996</v>
      </c>
      <c r="D31" s="2"/>
    </row>
    <row r="32" spans="1:4" x14ac:dyDescent="0.25">
      <c r="A32" s="8" t="s">
        <v>68</v>
      </c>
      <c r="B32" s="2">
        <v>7.5946999999999996</v>
      </c>
      <c r="C32" s="2">
        <v>9.2078000000000007</v>
      </c>
      <c r="D32" s="2"/>
    </row>
    <row r="33" spans="1:4" x14ac:dyDescent="0.25">
      <c r="A33" s="8" t="s">
        <v>70</v>
      </c>
      <c r="B33" s="2">
        <v>4.3052000000000001</v>
      </c>
      <c r="C33" s="2">
        <v>9.4826999999999995</v>
      </c>
      <c r="D33" s="2"/>
    </row>
    <row r="34" spans="1:4" x14ac:dyDescent="0.25">
      <c r="A34" s="8" t="s">
        <v>71</v>
      </c>
      <c r="B34" s="2">
        <v>4.2460000000000004</v>
      </c>
      <c r="C34" s="2">
        <v>11.200699999999999</v>
      </c>
      <c r="D34" s="2"/>
    </row>
    <row r="35" spans="1:4" x14ac:dyDescent="0.25">
      <c r="A35" s="9" t="s">
        <v>74</v>
      </c>
      <c r="B35" s="2"/>
      <c r="C35" s="2"/>
      <c r="D35" s="2" t="s">
        <v>942</v>
      </c>
    </row>
    <row r="36" spans="1:4" x14ac:dyDescent="0.25">
      <c r="A36" s="9" t="s">
        <v>76</v>
      </c>
      <c r="B36" s="2"/>
      <c r="C36" s="2"/>
      <c r="D36" s="2" t="s">
        <v>942</v>
      </c>
    </row>
    <row r="37" spans="1:4" x14ac:dyDescent="0.25">
      <c r="A37" s="9" t="s">
        <v>78</v>
      </c>
      <c r="B37" s="2"/>
      <c r="C37" s="2"/>
      <c r="D37" s="2" t="s">
        <v>942</v>
      </c>
    </row>
    <row r="38" spans="1:4" x14ac:dyDescent="0.25">
      <c r="A38" s="9" t="s">
        <v>80</v>
      </c>
      <c r="B38" s="2"/>
      <c r="C38" s="2"/>
      <c r="D38" s="2" t="s">
        <v>942</v>
      </c>
    </row>
    <row r="39" spans="1:4" x14ac:dyDescent="0.25">
      <c r="A39" s="9" t="s">
        <v>82</v>
      </c>
      <c r="B39" s="2"/>
      <c r="C39" s="2"/>
      <c r="D39" s="2" t="s">
        <v>942</v>
      </c>
    </row>
    <row r="40" spans="1:4" x14ac:dyDescent="0.25">
      <c r="A40" s="9" t="s">
        <v>84</v>
      </c>
      <c r="B40" s="2"/>
      <c r="C40" s="2"/>
      <c r="D40" s="2" t="s">
        <v>944</v>
      </c>
    </row>
    <row r="41" spans="1:4" x14ac:dyDescent="0.25">
      <c r="A41" s="9" t="s">
        <v>86</v>
      </c>
      <c r="B41" s="2">
        <v>7.8924000000000003</v>
      </c>
      <c r="C41" s="2">
        <v>7.8924000000000003</v>
      </c>
      <c r="D41" s="2"/>
    </row>
    <row r="42" spans="1:4" x14ac:dyDescent="0.25">
      <c r="A42" s="9" t="s">
        <v>88</v>
      </c>
      <c r="B42" s="2">
        <v>7.6444999999999999</v>
      </c>
      <c r="C42" s="2">
        <v>7.7237</v>
      </c>
      <c r="D42" s="2"/>
    </row>
    <row r="43" spans="1:4" ht="24" x14ac:dyDescent="0.25">
      <c r="A43" s="9" t="s">
        <v>90</v>
      </c>
      <c r="B43" s="2"/>
      <c r="C43" s="2"/>
      <c r="D43" s="2" t="s">
        <v>945</v>
      </c>
    </row>
    <row r="44" spans="1:4" x14ac:dyDescent="0.25">
      <c r="A44" s="9" t="s">
        <v>92</v>
      </c>
      <c r="B44" s="2">
        <v>7.7998000000000003</v>
      </c>
      <c r="C44" s="2">
        <v>7.7998000000000003</v>
      </c>
      <c r="D44" s="2"/>
    </row>
    <row r="45" spans="1:4" x14ac:dyDescent="0.25">
      <c r="A45" s="9" t="s">
        <v>94</v>
      </c>
      <c r="B45" s="2">
        <v>4.4558</v>
      </c>
      <c r="C45" s="2">
        <v>4.5175999999999998</v>
      </c>
      <c r="D45" s="2"/>
    </row>
    <row r="46" spans="1:4" x14ac:dyDescent="0.25">
      <c r="A46" s="9" t="s">
        <v>96</v>
      </c>
      <c r="B46" s="2">
        <v>4.4108000000000001</v>
      </c>
      <c r="C46" s="2">
        <v>7.9996999999999998</v>
      </c>
      <c r="D46" s="2"/>
    </row>
    <row r="47" spans="1:4" x14ac:dyDescent="0.25">
      <c r="A47" s="9" t="s">
        <v>98</v>
      </c>
      <c r="B47" s="2">
        <v>6.2187000000000001</v>
      </c>
      <c r="C47" s="2">
        <v>7.8436000000000003</v>
      </c>
      <c r="D47" s="2"/>
    </row>
    <row r="48" spans="1:4" x14ac:dyDescent="0.25">
      <c r="A48" s="9" t="s">
        <v>100</v>
      </c>
      <c r="B48" s="2">
        <v>4.9093</v>
      </c>
      <c r="C48" s="2">
        <v>4.9134000000000002</v>
      </c>
      <c r="D48" s="2"/>
    </row>
    <row r="49" spans="1:4" x14ac:dyDescent="0.25">
      <c r="A49" s="10" t="s">
        <v>103</v>
      </c>
      <c r="B49" s="2"/>
      <c r="C49" s="2"/>
      <c r="D49" s="2" t="s">
        <v>942</v>
      </c>
    </row>
    <row r="50" spans="1:4" x14ac:dyDescent="0.25">
      <c r="A50" s="10" t="s">
        <v>105</v>
      </c>
      <c r="B50" s="2">
        <v>7.976</v>
      </c>
      <c r="C50" s="2">
        <v>7.976</v>
      </c>
      <c r="D50" s="2"/>
    </row>
    <row r="51" spans="1:4" ht="24" x14ac:dyDescent="0.25">
      <c r="A51" s="10" t="s">
        <v>107</v>
      </c>
      <c r="B51" s="2"/>
      <c r="C51" s="2"/>
      <c r="D51" s="2" t="s">
        <v>945</v>
      </c>
    </row>
    <row r="52" spans="1:4" ht="24" x14ac:dyDescent="0.25">
      <c r="A52" s="10" t="s">
        <v>109</v>
      </c>
      <c r="B52" s="2"/>
      <c r="C52" s="2"/>
      <c r="D52" s="2" t="s">
        <v>945</v>
      </c>
    </row>
    <row r="53" spans="1:4" x14ac:dyDescent="0.25">
      <c r="A53" s="10" t="s">
        <v>111</v>
      </c>
      <c r="B53" s="2"/>
      <c r="C53" s="2"/>
      <c r="D53" s="2" t="s">
        <v>942</v>
      </c>
    </row>
    <row r="54" spans="1:4" x14ac:dyDescent="0.25">
      <c r="A54" s="10" t="s">
        <v>113</v>
      </c>
      <c r="B54" s="2">
        <v>7.6718999999999999</v>
      </c>
      <c r="C54" s="2">
        <v>7.7278000000000002</v>
      </c>
      <c r="D54" s="2"/>
    </row>
    <row r="55" spans="1:4" x14ac:dyDescent="0.25">
      <c r="A55" s="10" t="s">
        <v>115</v>
      </c>
      <c r="B55" s="2">
        <v>5.5156000000000001</v>
      </c>
      <c r="C55" s="2">
        <v>8.9282000000000004</v>
      </c>
      <c r="D55" s="2"/>
    </row>
    <row r="56" spans="1:4" x14ac:dyDescent="0.25">
      <c r="A56" s="10" t="s">
        <v>117</v>
      </c>
      <c r="B56" s="2">
        <v>5.5156000000000001</v>
      </c>
      <c r="C56" s="2">
        <v>9.8581000000000003</v>
      </c>
      <c r="D56" s="2"/>
    </row>
    <row r="57" spans="1:4" x14ac:dyDescent="0.25">
      <c r="A57" s="10" t="s">
        <v>119</v>
      </c>
      <c r="B57" s="2">
        <v>7.8951000000000002</v>
      </c>
      <c r="C57" s="2">
        <v>8.1798000000000002</v>
      </c>
      <c r="D57" s="2"/>
    </row>
    <row r="58" spans="1:4" x14ac:dyDescent="0.25">
      <c r="A58" s="10" t="s">
        <v>121</v>
      </c>
      <c r="B58" s="2"/>
      <c r="C58" s="2"/>
      <c r="D58" s="2" t="s">
        <v>944</v>
      </c>
    </row>
    <row r="59" spans="1:4" x14ac:dyDescent="0.25">
      <c r="A59" s="10" t="s">
        <v>123</v>
      </c>
      <c r="B59" s="2">
        <v>5.5285000000000002</v>
      </c>
      <c r="C59" s="2">
        <v>5.5366999999999997</v>
      </c>
      <c r="D59" s="2"/>
    </row>
    <row r="60" spans="1:4" ht="24" x14ac:dyDescent="0.25">
      <c r="A60" s="10" t="s">
        <v>125</v>
      </c>
      <c r="B60" s="2"/>
      <c r="C60" s="2"/>
      <c r="D60" s="2" t="s">
        <v>943</v>
      </c>
    </row>
    <row r="61" spans="1:4" x14ac:dyDescent="0.25">
      <c r="A61" s="11" t="s">
        <v>128</v>
      </c>
      <c r="B61" s="2">
        <v>6.1215000000000002</v>
      </c>
      <c r="C61" s="2">
        <v>8.1372</v>
      </c>
      <c r="D61" s="2"/>
    </row>
    <row r="62" spans="1:4" x14ac:dyDescent="0.25">
      <c r="A62" s="11" t="s">
        <v>130</v>
      </c>
      <c r="B62" s="2">
        <v>6.2382</v>
      </c>
      <c r="C62" s="2">
        <v>6.2534000000000001</v>
      </c>
      <c r="D62" s="2"/>
    </row>
    <row r="63" spans="1:4" x14ac:dyDescent="0.25">
      <c r="A63" s="12" t="s">
        <v>133</v>
      </c>
      <c r="B63" s="2"/>
      <c r="C63" s="2"/>
      <c r="D63" s="2" t="s">
        <v>942</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3"/>
  <sheetViews>
    <sheetView workbookViewId="0"/>
  </sheetViews>
  <sheetFormatPr baseColWidth="10" defaultColWidth="11.42578125" defaultRowHeight="15" x14ac:dyDescent="0.25"/>
  <cols>
    <col min="4" max="4" width="20.7109375" customWidth="1"/>
  </cols>
  <sheetData>
    <row r="1" spans="1:4" ht="48" customHeight="1" x14ac:dyDescent="0.25">
      <c r="A1" s="115" t="s">
        <v>936</v>
      </c>
      <c r="B1" s="115" t="s">
        <v>946</v>
      </c>
      <c r="C1" s="115"/>
      <c r="D1" s="115"/>
    </row>
    <row r="2" spans="1:4" x14ac:dyDescent="0.25">
      <c r="A2" s="115" t="s">
        <v>938</v>
      </c>
      <c r="B2" s="1" t="s">
        <v>939</v>
      </c>
      <c r="C2" s="1" t="s">
        <v>940</v>
      </c>
      <c r="D2" s="1" t="s">
        <v>941</v>
      </c>
    </row>
    <row r="3" spans="1:4" x14ac:dyDescent="0.25">
      <c r="A3" s="3" t="s">
        <v>8</v>
      </c>
      <c r="B3" s="2">
        <v>1.0347999999999999</v>
      </c>
      <c r="C3" s="2">
        <v>2.7692000000000001</v>
      </c>
      <c r="D3" s="2"/>
    </row>
    <row r="4" spans="1:4" x14ac:dyDescent="0.25">
      <c r="A4" s="4" t="s">
        <v>11</v>
      </c>
      <c r="B4" s="2">
        <v>0.57599999999999996</v>
      </c>
      <c r="C4" s="2">
        <v>1.2532000000000001</v>
      </c>
      <c r="D4" s="2"/>
    </row>
    <row r="5" spans="1:4" x14ac:dyDescent="0.25">
      <c r="A5" s="4" t="s">
        <v>13</v>
      </c>
      <c r="B5" s="2">
        <v>0.51890000000000003</v>
      </c>
      <c r="C5" s="2">
        <v>1.4883</v>
      </c>
      <c r="D5" s="2"/>
    </row>
    <row r="6" spans="1:4" x14ac:dyDescent="0.25">
      <c r="A6" s="5" t="s">
        <v>16</v>
      </c>
      <c r="B6" s="2"/>
      <c r="C6" s="2"/>
      <c r="D6" s="2" t="s">
        <v>942</v>
      </c>
    </row>
    <row r="7" spans="1:4" x14ac:dyDescent="0.25">
      <c r="A7" s="5" t="s">
        <v>18</v>
      </c>
      <c r="B7" s="2">
        <v>1.177</v>
      </c>
      <c r="C7" s="2">
        <v>1.4855</v>
      </c>
      <c r="D7" s="2"/>
    </row>
    <row r="8" spans="1:4" ht="24" x14ac:dyDescent="0.25">
      <c r="A8" s="5" t="s">
        <v>20</v>
      </c>
      <c r="B8" s="2"/>
      <c r="C8" s="2"/>
      <c r="D8" s="2" t="s">
        <v>943</v>
      </c>
    </row>
    <row r="9" spans="1:4" x14ac:dyDescent="0.25">
      <c r="A9" s="5" t="s">
        <v>22</v>
      </c>
      <c r="B9" s="2"/>
      <c r="C9" s="2"/>
      <c r="D9" s="2" t="s">
        <v>942</v>
      </c>
    </row>
    <row r="10" spans="1:4" x14ac:dyDescent="0.25">
      <c r="A10" s="5" t="s">
        <v>24</v>
      </c>
      <c r="B10" s="2">
        <v>1.1472</v>
      </c>
      <c r="C10" s="2">
        <v>1.4789000000000001</v>
      </c>
      <c r="D10" s="2"/>
    </row>
    <row r="11" spans="1:4" x14ac:dyDescent="0.25">
      <c r="A11" s="5" t="s">
        <v>26</v>
      </c>
      <c r="B11" s="2">
        <v>1.1847000000000001</v>
      </c>
      <c r="C11" s="2">
        <v>1.2372000000000001</v>
      </c>
      <c r="D11" s="2"/>
    </row>
    <row r="12" spans="1:4" x14ac:dyDescent="0.25">
      <c r="A12" s="5" t="s">
        <v>28</v>
      </c>
      <c r="B12" s="2"/>
      <c r="C12" s="2"/>
      <c r="D12" s="2" t="s">
        <v>942</v>
      </c>
    </row>
    <row r="13" spans="1:4" x14ac:dyDescent="0.25">
      <c r="A13" s="5" t="s">
        <v>30</v>
      </c>
      <c r="B13" s="2">
        <v>0.74319999999999997</v>
      </c>
      <c r="C13" s="2">
        <v>2.2164000000000001</v>
      </c>
      <c r="D13" s="2"/>
    </row>
    <row r="14" spans="1:4" x14ac:dyDescent="0.25">
      <c r="A14" s="6" t="s">
        <v>33</v>
      </c>
      <c r="B14" s="2"/>
      <c r="C14" s="2"/>
      <c r="D14" s="2" t="s">
        <v>942</v>
      </c>
    </row>
    <row r="15" spans="1:4" x14ac:dyDescent="0.25">
      <c r="A15" s="6" t="s">
        <v>34</v>
      </c>
      <c r="B15" s="2"/>
      <c r="C15" s="2"/>
      <c r="D15" s="2" t="s">
        <v>942</v>
      </c>
    </row>
    <row r="16" spans="1:4" x14ac:dyDescent="0.25">
      <c r="A16" s="6" t="s">
        <v>36</v>
      </c>
      <c r="B16" s="2"/>
      <c r="C16" s="2"/>
      <c r="D16" s="2" t="s">
        <v>942</v>
      </c>
    </row>
    <row r="17" spans="1:4" x14ac:dyDescent="0.25">
      <c r="A17" s="6" t="s">
        <v>38</v>
      </c>
      <c r="B17" s="2"/>
      <c r="C17" s="2"/>
      <c r="D17" s="2" t="s">
        <v>942</v>
      </c>
    </row>
    <row r="18" spans="1:4" x14ac:dyDescent="0.25">
      <c r="A18" s="6" t="s">
        <v>40</v>
      </c>
      <c r="B18" s="2">
        <v>0.6522</v>
      </c>
      <c r="C18" s="2">
        <v>1.4285000000000001</v>
      </c>
      <c r="D18" s="2"/>
    </row>
    <row r="19" spans="1:4" x14ac:dyDescent="0.25">
      <c r="A19" s="6" t="s">
        <v>41</v>
      </c>
      <c r="B19" s="2">
        <v>1.3005</v>
      </c>
      <c r="C19" s="2">
        <v>2.9032</v>
      </c>
      <c r="D19" s="2"/>
    </row>
    <row r="20" spans="1:4" x14ac:dyDescent="0.25">
      <c r="A20" s="7" t="s">
        <v>44</v>
      </c>
      <c r="B20" s="2"/>
      <c r="C20" s="2"/>
      <c r="D20" s="2" t="s">
        <v>942</v>
      </c>
    </row>
    <row r="21" spans="1:4" x14ac:dyDescent="0.25">
      <c r="A21" s="7" t="s">
        <v>46</v>
      </c>
      <c r="B21" s="2"/>
      <c r="C21" s="2"/>
      <c r="D21" s="2" t="s">
        <v>942</v>
      </c>
    </row>
    <row r="22" spans="1:4" x14ac:dyDescent="0.25">
      <c r="A22" s="7" t="s">
        <v>48</v>
      </c>
      <c r="B22" s="2"/>
      <c r="C22" s="2"/>
      <c r="D22" s="2" t="s">
        <v>942</v>
      </c>
    </row>
    <row r="23" spans="1:4" x14ac:dyDescent="0.25">
      <c r="A23" s="7" t="s">
        <v>50</v>
      </c>
      <c r="B23" s="2"/>
      <c r="C23" s="2"/>
      <c r="D23" s="2" t="s">
        <v>942</v>
      </c>
    </row>
    <row r="24" spans="1:4" x14ac:dyDescent="0.25">
      <c r="A24" s="7" t="s">
        <v>52</v>
      </c>
      <c r="B24" s="2">
        <v>0.94989999999999997</v>
      </c>
      <c r="C24" s="2">
        <v>1.7417</v>
      </c>
      <c r="D24" s="2"/>
    </row>
    <row r="25" spans="1:4" x14ac:dyDescent="0.25">
      <c r="A25" s="7" t="s">
        <v>54</v>
      </c>
      <c r="B25" s="2">
        <v>0.32529999999999998</v>
      </c>
      <c r="C25" s="2">
        <v>1.514</v>
      </c>
      <c r="D25" s="2"/>
    </row>
    <row r="26" spans="1:4" x14ac:dyDescent="0.25">
      <c r="A26" s="7" t="s">
        <v>56</v>
      </c>
      <c r="B26" s="2">
        <v>0.33410000000000001</v>
      </c>
      <c r="C26" s="2">
        <v>2.3574999999999999</v>
      </c>
      <c r="D26" s="2"/>
    </row>
    <row r="27" spans="1:4" x14ac:dyDescent="0.25">
      <c r="A27" s="7" t="s">
        <v>58</v>
      </c>
      <c r="B27" s="2">
        <v>0.58879999999999999</v>
      </c>
      <c r="C27" s="2">
        <v>2.2711999999999999</v>
      </c>
      <c r="D27" s="2"/>
    </row>
    <row r="28" spans="1:4" x14ac:dyDescent="0.25">
      <c r="A28" s="8" t="s">
        <v>61</v>
      </c>
      <c r="B28" s="2"/>
      <c r="C28" s="2"/>
      <c r="D28" s="2" t="s">
        <v>942</v>
      </c>
    </row>
    <row r="29" spans="1:4" x14ac:dyDescent="0.25">
      <c r="A29" s="8" t="s">
        <v>62</v>
      </c>
      <c r="B29" s="2">
        <v>1.2294</v>
      </c>
      <c r="C29" s="2">
        <v>1.5609</v>
      </c>
      <c r="D29" s="2"/>
    </row>
    <row r="30" spans="1:4" x14ac:dyDescent="0.25">
      <c r="A30" s="8" t="s">
        <v>64</v>
      </c>
      <c r="B30" s="2">
        <v>1.2605</v>
      </c>
      <c r="C30" s="2">
        <v>1.2616000000000001</v>
      </c>
      <c r="D30" s="2"/>
    </row>
    <row r="31" spans="1:4" x14ac:dyDescent="0.25">
      <c r="A31" s="8" t="s">
        <v>66</v>
      </c>
      <c r="B31" s="2">
        <v>0.59330000000000005</v>
      </c>
      <c r="C31" s="2">
        <v>1.4746999999999999</v>
      </c>
      <c r="D31" s="2"/>
    </row>
    <row r="32" spans="1:4" x14ac:dyDescent="0.25">
      <c r="A32" s="8" t="s">
        <v>68</v>
      </c>
      <c r="B32" s="2">
        <v>1.2038</v>
      </c>
      <c r="C32" s="2">
        <v>1.4594</v>
      </c>
      <c r="D32" s="2"/>
    </row>
    <row r="33" spans="1:4" x14ac:dyDescent="0.25">
      <c r="A33" s="8" t="s">
        <v>70</v>
      </c>
      <c r="B33" s="2">
        <v>1.5347999999999999</v>
      </c>
      <c r="C33" s="2">
        <v>3.3805999999999998</v>
      </c>
      <c r="D33" s="2"/>
    </row>
    <row r="34" spans="1:4" x14ac:dyDescent="0.25">
      <c r="A34" s="8" t="s">
        <v>71</v>
      </c>
      <c r="B34" s="2">
        <v>0.67300000000000004</v>
      </c>
      <c r="C34" s="2">
        <v>1.7753000000000001</v>
      </c>
      <c r="D34" s="2"/>
    </row>
    <row r="35" spans="1:4" x14ac:dyDescent="0.25">
      <c r="A35" s="9" t="s">
        <v>74</v>
      </c>
      <c r="B35" s="2"/>
      <c r="C35" s="2"/>
      <c r="D35" s="2" t="s">
        <v>942</v>
      </c>
    </row>
    <row r="36" spans="1:4" x14ac:dyDescent="0.25">
      <c r="A36" s="9" t="s">
        <v>76</v>
      </c>
      <c r="B36" s="2"/>
      <c r="C36" s="2"/>
      <c r="D36" s="2" t="s">
        <v>942</v>
      </c>
    </row>
    <row r="37" spans="1:4" x14ac:dyDescent="0.25">
      <c r="A37" s="9" t="s">
        <v>78</v>
      </c>
      <c r="B37" s="2"/>
      <c r="C37" s="2"/>
      <c r="D37" s="2" t="s">
        <v>942</v>
      </c>
    </row>
    <row r="38" spans="1:4" x14ac:dyDescent="0.25">
      <c r="A38" s="9" t="s">
        <v>80</v>
      </c>
      <c r="B38" s="2"/>
      <c r="C38" s="2"/>
      <c r="D38" s="2" t="s">
        <v>942</v>
      </c>
    </row>
    <row r="39" spans="1:4" x14ac:dyDescent="0.25">
      <c r="A39" s="9" t="s">
        <v>82</v>
      </c>
      <c r="B39" s="2"/>
      <c r="C39" s="2"/>
      <c r="D39" s="2" t="s">
        <v>942</v>
      </c>
    </row>
    <row r="40" spans="1:4" x14ac:dyDescent="0.25">
      <c r="A40" s="9" t="s">
        <v>84</v>
      </c>
      <c r="B40" s="2"/>
      <c r="C40" s="2"/>
      <c r="D40" s="2" t="s">
        <v>944</v>
      </c>
    </row>
    <row r="41" spans="1:4" x14ac:dyDescent="0.25">
      <c r="A41" s="9" t="s">
        <v>86</v>
      </c>
      <c r="B41" s="2">
        <v>1.2508999999999999</v>
      </c>
      <c r="C41" s="2">
        <v>1.2508999999999999</v>
      </c>
      <c r="D41" s="2"/>
    </row>
    <row r="42" spans="1:4" x14ac:dyDescent="0.25">
      <c r="A42" s="9" t="s">
        <v>88</v>
      </c>
      <c r="B42" s="2">
        <v>1.2117</v>
      </c>
      <c r="C42" s="2">
        <v>1.2242</v>
      </c>
      <c r="D42" s="2"/>
    </row>
    <row r="43" spans="1:4" ht="24" x14ac:dyDescent="0.25">
      <c r="A43" s="9" t="s">
        <v>90</v>
      </c>
      <c r="B43" s="2"/>
      <c r="C43" s="2"/>
      <c r="D43" s="2" t="s">
        <v>945</v>
      </c>
    </row>
    <row r="44" spans="1:4" x14ac:dyDescent="0.25">
      <c r="A44" s="9" t="s">
        <v>92</v>
      </c>
      <c r="B44" s="2">
        <v>1.2363</v>
      </c>
      <c r="C44" s="2">
        <v>1.2363</v>
      </c>
      <c r="D44" s="2"/>
    </row>
    <row r="45" spans="1:4" x14ac:dyDescent="0.25">
      <c r="A45" s="9" t="s">
        <v>94</v>
      </c>
      <c r="B45" s="2">
        <v>3.6286999999999998</v>
      </c>
      <c r="C45" s="2">
        <v>3.6789999999999998</v>
      </c>
      <c r="D45" s="2"/>
    </row>
    <row r="46" spans="1:4" x14ac:dyDescent="0.25">
      <c r="A46" s="9" t="s">
        <v>96</v>
      </c>
      <c r="B46" s="2">
        <v>0.69910000000000005</v>
      </c>
      <c r="C46" s="2">
        <v>1.268</v>
      </c>
      <c r="D46" s="2"/>
    </row>
    <row r="47" spans="1:4" x14ac:dyDescent="0.25">
      <c r="A47" s="9" t="s">
        <v>98</v>
      </c>
      <c r="B47" s="2">
        <v>4.6966999999999999</v>
      </c>
      <c r="C47" s="2">
        <v>5.9238</v>
      </c>
      <c r="D47" s="2"/>
    </row>
    <row r="48" spans="1:4" x14ac:dyDescent="0.25">
      <c r="A48" s="9" t="s">
        <v>100</v>
      </c>
      <c r="B48" s="2">
        <v>0.8226</v>
      </c>
      <c r="C48" s="2">
        <v>0.82330000000000003</v>
      </c>
      <c r="D48" s="2"/>
    </row>
    <row r="49" spans="1:4" x14ac:dyDescent="0.25">
      <c r="A49" s="10" t="s">
        <v>103</v>
      </c>
      <c r="B49" s="2"/>
      <c r="C49" s="2"/>
      <c r="D49" s="2" t="s">
        <v>942</v>
      </c>
    </row>
    <row r="50" spans="1:4" x14ac:dyDescent="0.25">
      <c r="A50" s="10" t="s">
        <v>105</v>
      </c>
      <c r="B50" s="2">
        <v>1.2642</v>
      </c>
      <c r="C50" s="2">
        <v>1.2642</v>
      </c>
      <c r="D50" s="2"/>
    </row>
    <row r="51" spans="1:4" ht="24" x14ac:dyDescent="0.25">
      <c r="A51" s="10" t="s">
        <v>107</v>
      </c>
      <c r="B51" s="2"/>
      <c r="C51" s="2"/>
      <c r="D51" s="2" t="s">
        <v>945</v>
      </c>
    </row>
    <row r="52" spans="1:4" ht="24" x14ac:dyDescent="0.25">
      <c r="A52" s="10" t="s">
        <v>109</v>
      </c>
      <c r="B52" s="2"/>
      <c r="C52" s="2"/>
      <c r="D52" s="2" t="s">
        <v>945</v>
      </c>
    </row>
    <row r="53" spans="1:4" x14ac:dyDescent="0.25">
      <c r="A53" s="10" t="s">
        <v>111</v>
      </c>
      <c r="B53" s="2"/>
      <c r="C53" s="2"/>
      <c r="D53" s="2" t="s">
        <v>942</v>
      </c>
    </row>
    <row r="54" spans="1:4" x14ac:dyDescent="0.25">
      <c r="A54" s="10" t="s">
        <v>113</v>
      </c>
      <c r="B54" s="2">
        <v>1.216</v>
      </c>
      <c r="C54" s="2">
        <v>1.2249000000000001</v>
      </c>
      <c r="D54" s="2"/>
    </row>
    <row r="55" spans="1:4" x14ac:dyDescent="0.25">
      <c r="A55" s="10" t="s">
        <v>115</v>
      </c>
      <c r="B55" s="2">
        <v>0.87929999999999997</v>
      </c>
      <c r="C55" s="2">
        <v>1.4234</v>
      </c>
      <c r="D55" s="2"/>
    </row>
    <row r="56" spans="1:4" x14ac:dyDescent="0.25">
      <c r="A56" s="10" t="s">
        <v>117</v>
      </c>
      <c r="B56" s="2">
        <v>0.8992</v>
      </c>
      <c r="C56" s="2">
        <v>1.6071</v>
      </c>
      <c r="D56" s="2"/>
    </row>
    <row r="57" spans="1:4" x14ac:dyDescent="0.25">
      <c r="A57" s="10" t="s">
        <v>119</v>
      </c>
      <c r="B57" s="2">
        <v>1.5967</v>
      </c>
      <c r="C57" s="2">
        <v>1.6543000000000001</v>
      </c>
      <c r="D57" s="2"/>
    </row>
    <row r="58" spans="1:4" x14ac:dyDescent="0.25">
      <c r="A58" s="10" t="s">
        <v>121</v>
      </c>
      <c r="B58" s="2"/>
      <c r="C58" s="2"/>
      <c r="D58" s="2" t="s">
        <v>944</v>
      </c>
    </row>
    <row r="59" spans="1:4" x14ac:dyDescent="0.25">
      <c r="A59" s="10" t="s">
        <v>123</v>
      </c>
      <c r="B59" s="2">
        <v>3.6128999999999998</v>
      </c>
      <c r="C59" s="2">
        <v>3.6181999999999999</v>
      </c>
      <c r="D59" s="2"/>
    </row>
    <row r="60" spans="1:4" ht="24" x14ac:dyDescent="0.25">
      <c r="A60" s="10" t="s">
        <v>125</v>
      </c>
      <c r="B60" s="2"/>
      <c r="C60" s="2"/>
      <c r="D60" s="2" t="s">
        <v>943</v>
      </c>
    </row>
    <row r="61" spans="1:4" x14ac:dyDescent="0.25">
      <c r="A61" s="11" t="s">
        <v>128</v>
      </c>
      <c r="B61" s="2">
        <v>1.5827</v>
      </c>
      <c r="C61" s="2">
        <v>2.1038999999999999</v>
      </c>
      <c r="D61" s="2"/>
    </row>
    <row r="62" spans="1:4" x14ac:dyDescent="0.25">
      <c r="A62" s="11" t="s">
        <v>130</v>
      </c>
      <c r="B62" s="2">
        <v>1.2556</v>
      </c>
      <c r="C62" s="2">
        <v>1.2586999999999999</v>
      </c>
      <c r="D62" s="2"/>
    </row>
    <row r="63" spans="1:4" x14ac:dyDescent="0.25">
      <c r="A63" s="12" t="s">
        <v>133</v>
      </c>
      <c r="B63" s="2"/>
      <c r="C63" s="2"/>
      <c r="D63" s="2" t="s">
        <v>942</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3"/>
  <sheetViews>
    <sheetView workbookViewId="0"/>
  </sheetViews>
  <sheetFormatPr baseColWidth="10" defaultColWidth="11.42578125" defaultRowHeight="15" x14ac:dyDescent="0.25"/>
  <cols>
    <col min="4" max="4" width="20.7109375" customWidth="1"/>
  </cols>
  <sheetData>
    <row r="1" spans="1:4" ht="48" customHeight="1" x14ac:dyDescent="0.25">
      <c r="A1" s="115" t="s">
        <v>936</v>
      </c>
      <c r="B1" s="115" t="s">
        <v>947</v>
      </c>
      <c r="C1" s="115"/>
      <c r="D1" s="115"/>
    </row>
    <row r="2" spans="1:4" x14ac:dyDescent="0.25">
      <c r="A2" s="115" t="s">
        <v>938</v>
      </c>
      <c r="B2" s="1" t="s">
        <v>939</v>
      </c>
      <c r="C2" s="1" t="s">
        <v>940</v>
      </c>
      <c r="D2" s="1" t="s">
        <v>941</v>
      </c>
    </row>
    <row r="3" spans="1:4" x14ac:dyDescent="0.25">
      <c r="A3" s="3" t="s">
        <v>8</v>
      </c>
      <c r="B3" s="2">
        <v>0.90500000000000003</v>
      </c>
      <c r="C3" s="2">
        <v>2.4218999999999999</v>
      </c>
      <c r="D3" s="2"/>
    </row>
    <row r="4" spans="1:4" x14ac:dyDescent="0.25">
      <c r="A4" s="4" t="s">
        <v>11</v>
      </c>
      <c r="B4" s="2">
        <v>1.133</v>
      </c>
      <c r="C4" s="2">
        <v>2.4651999999999998</v>
      </c>
      <c r="D4" s="2"/>
    </row>
    <row r="5" spans="1:4" x14ac:dyDescent="0.25">
      <c r="A5" s="4" t="s">
        <v>13</v>
      </c>
      <c r="B5" s="2">
        <v>1.0207999999999999</v>
      </c>
      <c r="C5" s="2">
        <v>2.9277000000000002</v>
      </c>
      <c r="D5" s="2"/>
    </row>
    <row r="6" spans="1:4" x14ac:dyDescent="0.25">
      <c r="A6" s="5" t="s">
        <v>16</v>
      </c>
      <c r="B6" s="2"/>
      <c r="C6" s="2"/>
      <c r="D6" s="2" t="s">
        <v>942</v>
      </c>
    </row>
    <row r="7" spans="1:4" x14ac:dyDescent="0.25">
      <c r="A7" s="5" t="s">
        <v>18</v>
      </c>
      <c r="B7" s="2">
        <v>2.3151999999999999</v>
      </c>
      <c r="C7" s="2">
        <v>2.9220000000000002</v>
      </c>
      <c r="D7" s="2"/>
    </row>
    <row r="8" spans="1:4" ht="24" x14ac:dyDescent="0.25">
      <c r="A8" s="5" t="s">
        <v>20</v>
      </c>
      <c r="B8" s="2"/>
      <c r="C8" s="2"/>
      <c r="D8" s="2" t="s">
        <v>943</v>
      </c>
    </row>
    <row r="9" spans="1:4" x14ac:dyDescent="0.25">
      <c r="A9" s="5" t="s">
        <v>22</v>
      </c>
      <c r="B9" s="2"/>
      <c r="C9" s="2"/>
      <c r="D9" s="2" t="s">
        <v>942</v>
      </c>
    </row>
    <row r="10" spans="1:4" x14ac:dyDescent="0.25">
      <c r="A10" s="5" t="s">
        <v>24</v>
      </c>
      <c r="B10" s="2">
        <v>2.2566000000000002</v>
      </c>
      <c r="C10" s="2">
        <v>2.9091</v>
      </c>
      <c r="D10" s="2"/>
    </row>
    <row r="11" spans="1:4" x14ac:dyDescent="0.25">
      <c r="A11" s="5" t="s">
        <v>26</v>
      </c>
      <c r="B11" s="2">
        <v>2.3304</v>
      </c>
      <c r="C11" s="2">
        <v>2.4336000000000002</v>
      </c>
      <c r="D11" s="2"/>
    </row>
    <row r="12" spans="1:4" x14ac:dyDescent="0.25">
      <c r="A12" s="5" t="s">
        <v>28</v>
      </c>
      <c r="B12" s="2"/>
      <c r="C12" s="2"/>
      <c r="D12" s="2" t="s">
        <v>942</v>
      </c>
    </row>
    <row r="13" spans="1:4" x14ac:dyDescent="0.25">
      <c r="A13" s="5" t="s">
        <v>30</v>
      </c>
      <c r="B13" s="2">
        <v>1.2814000000000001</v>
      </c>
      <c r="C13" s="2">
        <v>3.8212999999999999</v>
      </c>
      <c r="D13" s="2"/>
    </row>
    <row r="14" spans="1:4" x14ac:dyDescent="0.25">
      <c r="A14" s="6" t="s">
        <v>33</v>
      </c>
      <c r="B14" s="2"/>
      <c r="C14" s="2"/>
      <c r="D14" s="2" t="s">
        <v>942</v>
      </c>
    </row>
    <row r="15" spans="1:4" x14ac:dyDescent="0.25">
      <c r="A15" s="6" t="s">
        <v>34</v>
      </c>
      <c r="B15" s="2"/>
      <c r="C15" s="2"/>
      <c r="D15" s="2" t="s">
        <v>942</v>
      </c>
    </row>
    <row r="16" spans="1:4" x14ac:dyDescent="0.25">
      <c r="A16" s="6" t="s">
        <v>36</v>
      </c>
      <c r="B16" s="2"/>
      <c r="C16" s="2"/>
      <c r="D16" s="2" t="s">
        <v>942</v>
      </c>
    </row>
    <row r="17" spans="1:4" x14ac:dyDescent="0.25">
      <c r="A17" s="6" t="s">
        <v>38</v>
      </c>
      <c r="B17" s="2"/>
      <c r="C17" s="2"/>
      <c r="D17" s="2" t="s">
        <v>942</v>
      </c>
    </row>
    <row r="18" spans="1:4" x14ac:dyDescent="0.25">
      <c r="A18" s="6" t="s">
        <v>40</v>
      </c>
      <c r="B18" s="2">
        <v>1.2828999999999999</v>
      </c>
      <c r="C18" s="2">
        <v>2.8100999999999998</v>
      </c>
      <c r="D18" s="2"/>
    </row>
    <row r="19" spans="1:4" x14ac:dyDescent="0.25">
      <c r="A19" s="6" t="s">
        <v>41</v>
      </c>
      <c r="B19" s="2">
        <v>1.2885</v>
      </c>
      <c r="C19" s="2">
        <v>2.8765000000000001</v>
      </c>
      <c r="D19" s="2"/>
    </row>
    <row r="20" spans="1:4" x14ac:dyDescent="0.25">
      <c r="A20" s="7" t="s">
        <v>44</v>
      </c>
      <c r="B20" s="2"/>
      <c r="C20" s="2"/>
      <c r="D20" s="2" t="s">
        <v>942</v>
      </c>
    </row>
    <row r="21" spans="1:4" x14ac:dyDescent="0.25">
      <c r="A21" s="7" t="s">
        <v>46</v>
      </c>
      <c r="B21" s="2"/>
      <c r="C21" s="2"/>
      <c r="D21" s="2" t="s">
        <v>942</v>
      </c>
    </row>
    <row r="22" spans="1:4" x14ac:dyDescent="0.25">
      <c r="A22" s="7" t="s">
        <v>48</v>
      </c>
      <c r="B22" s="2"/>
      <c r="C22" s="2"/>
      <c r="D22" s="2" t="s">
        <v>942</v>
      </c>
    </row>
    <row r="23" spans="1:4" x14ac:dyDescent="0.25">
      <c r="A23" s="7" t="s">
        <v>50</v>
      </c>
      <c r="B23" s="2"/>
      <c r="C23" s="2"/>
      <c r="D23" s="2" t="s">
        <v>942</v>
      </c>
    </row>
    <row r="24" spans="1:4" x14ac:dyDescent="0.25">
      <c r="A24" s="7" t="s">
        <v>52</v>
      </c>
      <c r="B24" s="2">
        <v>1.8685</v>
      </c>
      <c r="C24" s="2">
        <v>3.4260000000000002</v>
      </c>
      <c r="D24" s="2"/>
    </row>
    <row r="25" spans="1:4" x14ac:dyDescent="0.25">
      <c r="A25" s="7" t="s">
        <v>54</v>
      </c>
      <c r="B25" s="2">
        <v>0.63990000000000002</v>
      </c>
      <c r="C25" s="2">
        <v>2.9782000000000002</v>
      </c>
      <c r="D25" s="2"/>
    </row>
    <row r="26" spans="1:4" x14ac:dyDescent="0.25">
      <c r="A26" s="7" t="s">
        <v>56</v>
      </c>
      <c r="B26" s="2">
        <v>0.63919999999999999</v>
      </c>
      <c r="C26" s="2">
        <v>4.5106999999999999</v>
      </c>
      <c r="D26" s="2"/>
    </row>
    <row r="27" spans="1:4" x14ac:dyDescent="0.25">
      <c r="A27" s="7" t="s">
        <v>58</v>
      </c>
      <c r="B27" s="2">
        <v>1.1581999999999999</v>
      </c>
      <c r="C27" s="2">
        <v>4.4676999999999998</v>
      </c>
      <c r="D27" s="2"/>
    </row>
    <row r="28" spans="1:4" x14ac:dyDescent="0.25">
      <c r="A28" s="8" t="s">
        <v>61</v>
      </c>
      <c r="B28" s="2"/>
      <c r="C28" s="2"/>
      <c r="D28" s="2" t="s">
        <v>942</v>
      </c>
    </row>
    <row r="29" spans="1:4" x14ac:dyDescent="0.25">
      <c r="A29" s="8" t="s">
        <v>62</v>
      </c>
      <c r="B29" s="2">
        <v>2.3654999999999999</v>
      </c>
      <c r="C29" s="2">
        <v>3.0032999999999999</v>
      </c>
      <c r="D29" s="2"/>
    </row>
    <row r="30" spans="1:4" x14ac:dyDescent="0.25">
      <c r="A30" s="8" t="s">
        <v>64</v>
      </c>
      <c r="B30" s="2">
        <v>2.4794999999999998</v>
      </c>
      <c r="C30" s="2">
        <v>2.4817</v>
      </c>
      <c r="D30" s="2"/>
    </row>
    <row r="31" spans="1:4" x14ac:dyDescent="0.25">
      <c r="A31" s="8" t="s">
        <v>66</v>
      </c>
      <c r="B31" s="2">
        <v>1.1672</v>
      </c>
      <c r="C31" s="2">
        <v>2.9009</v>
      </c>
      <c r="D31" s="2"/>
    </row>
    <row r="32" spans="1:4" x14ac:dyDescent="0.25">
      <c r="A32" s="8" t="s">
        <v>68</v>
      </c>
      <c r="B32" s="2">
        <v>2.3679000000000001</v>
      </c>
      <c r="C32" s="2">
        <v>2.8708999999999998</v>
      </c>
      <c r="D32" s="2"/>
    </row>
    <row r="33" spans="1:4" x14ac:dyDescent="0.25">
      <c r="A33" s="8" t="s">
        <v>70</v>
      </c>
      <c r="B33" s="2">
        <v>1.3423</v>
      </c>
      <c r="C33" s="2">
        <v>2.9565999999999999</v>
      </c>
      <c r="D33" s="2"/>
    </row>
    <row r="34" spans="1:4" x14ac:dyDescent="0.25">
      <c r="A34" s="8" t="s">
        <v>71</v>
      </c>
      <c r="B34" s="2">
        <v>1.3238000000000001</v>
      </c>
      <c r="C34" s="2">
        <v>3.4922</v>
      </c>
      <c r="D34" s="2"/>
    </row>
    <row r="35" spans="1:4" x14ac:dyDescent="0.25">
      <c r="A35" s="9" t="s">
        <v>74</v>
      </c>
      <c r="B35" s="2"/>
      <c r="C35" s="2"/>
      <c r="D35" s="2" t="s">
        <v>942</v>
      </c>
    </row>
    <row r="36" spans="1:4" x14ac:dyDescent="0.25">
      <c r="A36" s="9" t="s">
        <v>76</v>
      </c>
      <c r="B36" s="2"/>
      <c r="C36" s="2"/>
      <c r="D36" s="2" t="s">
        <v>942</v>
      </c>
    </row>
    <row r="37" spans="1:4" x14ac:dyDescent="0.25">
      <c r="A37" s="9" t="s">
        <v>78</v>
      </c>
      <c r="B37" s="2"/>
      <c r="C37" s="2"/>
      <c r="D37" s="2" t="s">
        <v>942</v>
      </c>
    </row>
    <row r="38" spans="1:4" x14ac:dyDescent="0.25">
      <c r="A38" s="9" t="s">
        <v>80</v>
      </c>
      <c r="B38" s="2"/>
      <c r="C38" s="2"/>
      <c r="D38" s="2" t="s">
        <v>942</v>
      </c>
    </row>
    <row r="39" spans="1:4" x14ac:dyDescent="0.25">
      <c r="A39" s="9" t="s">
        <v>82</v>
      </c>
      <c r="B39" s="2"/>
      <c r="C39" s="2"/>
      <c r="D39" s="2" t="s">
        <v>942</v>
      </c>
    </row>
    <row r="40" spans="1:4" x14ac:dyDescent="0.25">
      <c r="A40" s="9" t="s">
        <v>84</v>
      </c>
      <c r="B40" s="2"/>
      <c r="C40" s="2"/>
      <c r="D40" s="2" t="s">
        <v>944</v>
      </c>
    </row>
    <row r="41" spans="1:4" x14ac:dyDescent="0.25">
      <c r="A41" s="9" t="s">
        <v>86</v>
      </c>
      <c r="B41" s="2">
        <v>2.4607000000000001</v>
      </c>
      <c r="C41" s="2">
        <v>2.4607000000000001</v>
      </c>
      <c r="D41" s="2"/>
    </row>
    <row r="42" spans="1:4" x14ac:dyDescent="0.25">
      <c r="A42" s="9" t="s">
        <v>88</v>
      </c>
      <c r="B42" s="2">
        <v>2.3834</v>
      </c>
      <c r="C42" s="2">
        <v>2.4081999999999999</v>
      </c>
      <c r="D42" s="2"/>
    </row>
    <row r="43" spans="1:4" ht="24" x14ac:dyDescent="0.25">
      <c r="A43" s="9" t="s">
        <v>90</v>
      </c>
      <c r="B43" s="2"/>
      <c r="C43" s="2"/>
      <c r="D43" s="2" t="s">
        <v>945</v>
      </c>
    </row>
    <row r="44" spans="1:4" x14ac:dyDescent="0.25">
      <c r="A44" s="9" t="s">
        <v>92</v>
      </c>
      <c r="B44" s="2">
        <v>2.4319000000000002</v>
      </c>
      <c r="C44" s="2">
        <v>2.4319000000000002</v>
      </c>
      <c r="D44" s="2"/>
    </row>
    <row r="45" spans="1:4" x14ac:dyDescent="0.25">
      <c r="A45" s="9" t="s">
        <v>94</v>
      </c>
      <c r="B45" s="2">
        <v>1.3893</v>
      </c>
      <c r="C45" s="2">
        <v>1.4085000000000001</v>
      </c>
      <c r="D45" s="2"/>
    </row>
    <row r="46" spans="1:4" x14ac:dyDescent="0.25">
      <c r="A46" s="9" t="s">
        <v>96</v>
      </c>
      <c r="B46" s="2">
        <v>1.3752</v>
      </c>
      <c r="C46" s="2">
        <v>2.4942000000000002</v>
      </c>
      <c r="D46" s="2"/>
    </row>
    <row r="47" spans="1:4" x14ac:dyDescent="0.25">
      <c r="A47" s="9" t="s">
        <v>98</v>
      </c>
      <c r="B47" s="2">
        <v>1.9389000000000001</v>
      </c>
      <c r="C47" s="2">
        <v>2.4455</v>
      </c>
      <c r="D47" s="2"/>
    </row>
    <row r="48" spans="1:4" x14ac:dyDescent="0.25">
      <c r="A48" s="9" t="s">
        <v>100</v>
      </c>
      <c r="B48" s="2">
        <v>1.5306</v>
      </c>
      <c r="C48" s="2">
        <v>1.5319</v>
      </c>
      <c r="D48" s="2"/>
    </row>
    <row r="49" spans="1:4" x14ac:dyDescent="0.25">
      <c r="A49" s="10" t="s">
        <v>103</v>
      </c>
      <c r="B49" s="2"/>
      <c r="C49" s="2"/>
      <c r="D49" s="2" t="s">
        <v>942</v>
      </c>
    </row>
    <row r="50" spans="1:4" x14ac:dyDescent="0.25">
      <c r="A50" s="10" t="s">
        <v>105</v>
      </c>
      <c r="B50" s="2">
        <v>2.4868000000000001</v>
      </c>
      <c r="C50" s="2">
        <v>2.4868000000000001</v>
      </c>
      <c r="D50" s="2"/>
    </row>
    <row r="51" spans="1:4" ht="24" x14ac:dyDescent="0.25">
      <c r="A51" s="10" t="s">
        <v>107</v>
      </c>
      <c r="B51" s="2"/>
      <c r="C51" s="2"/>
      <c r="D51" s="2" t="s">
        <v>945</v>
      </c>
    </row>
    <row r="52" spans="1:4" ht="24" x14ac:dyDescent="0.25">
      <c r="A52" s="10" t="s">
        <v>109</v>
      </c>
      <c r="B52" s="2"/>
      <c r="C52" s="2"/>
      <c r="D52" s="2" t="s">
        <v>945</v>
      </c>
    </row>
    <row r="53" spans="1:4" x14ac:dyDescent="0.25">
      <c r="A53" s="10" t="s">
        <v>111</v>
      </c>
      <c r="B53" s="2"/>
      <c r="C53" s="2"/>
      <c r="D53" s="2" t="s">
        <v>942</v>
      </c>
    </row>
    <row r="54" spans="1:4" x14ac:dyDescent="0.25">
      <c r="A54" s="10" t="s">
        <v>113</v>
      </c>
      <c r="B54" s="2">
        <v>2.3919999999999999</v>
      </c>
      <c r="C54" s="2">
        <v>2.4094000000000002</v>
      </c>
      <c r="D54" s="2"/>
    </row>
    <row r="55" spans="1:4" x14ac:dyDescent="0.25">
      <c r="A55" s="10" t="s">
        <v>115</v>
      </c>
      <c r="B55" s="2">
        <v>1.7197</v>
      </c>
      <c r="C55" s="2">
        <v>2.7837000000000001</v>
      </c>
      <c r="D55" s="2"/>
    </row>
    <row r="56" spans="1:4" x14ac:dyDescent="0.25">
      <c r="A56" s="10" t="s">
        <v>117</v>
      </c>
      <c r="B56" s="2">
        <v>1.7197</v>
      </c>
      <c r="C56" s="2">
        <v>3.0735999999999999</v>
      </c>
      <c r="D56" s="2"/>
    </row>
    <row r="57" spans="1:4" x14ac:dyDescent="0.25">
      <c r="A57" s="10" t="s">
        <v>119</v>
      </c>
      <c r="B57" s="2">
        <v>2.4615999999999998</v>
      </c>
      <c r="C57" s="2">
        <v>2.5503</v>
      </c>
      <c r="D57" s="2"/>
    </row>
    <row r="58" spans="1:4" x14ac:dyDescent="0.25">
      <c r="A58" s="10" t="s">
        <v>121</v>
      </c>
      <c r="B58" s="2"/>
      <c r="C58" s="2"/>
      <c r="D58" s="2" t="s">
        <v>944</v>
      </c>
    </row>
    <row r="59" spans="1:4" x14ac:dyDescent="0.25">
      <c r="A59" s="10" t="s">
        <v>123</v>
      </c>
      <c r="B59" s="2">
        <v>1.7237</v>
      </c>
      <c r="C59" s="2">
        <v>1.7262999999999999</v>
      </c>
      <c r="D59" s="2"/>
    </row>
    <row r="60" spans="1:4" ht="24" x14ac:dyDescent="0.25">
      <c r="A60" s="10" t="s">
        <v>125</v>
      </c>
      <c r="B60" s="2"/>
      <c r="C60" s="2"/>
      <c r="D60" s="2" t="s">
        <v>943</v>
      </c>
    </row>
    <row r="61" spans="1:4" x14ac:dyDescent="0.25">
      <c r="A61" s="11" t="s">
        <v>128</v>
      </c>
      <c r="B61" s="2">
        <v>1.9086000000000001</v>
      </c>
      <c r="C61" s="2">
        <v>2.5371000000000001</v>
      </c>
      <c r="D61" s="2"/>
    </row>
    <row r="62" spans="1:4" x14ac:dyDescent="0.25">
      <c r="A62" s="11" t="s">
        <v>130</v>
      </c>
      <c r="B62" s="2">
        <v>1.9450000000000001</v>
      </c>
      <c r="C62" s="2">
        <v>1.9497</v>
      </c>
      <c r="D62" s="2"/>
    </row>
    <row r="63" spans="1:4" x14ac:dyDescent="0.25">
      <c r="A63" s="12" t="s">
        <v>133</v>
      </c>
      <c r="B63" s="2"/>
      <c r="C63" s="2"/>
      <c r="D63" s="2" t="s">
        <v>942</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heetViews>
  <sheetFormatPr baseColWidth="10" defaultColWidth="11.42578125" defaultRowHeight="15" x14ac:dyDescent="0.25"/>
  <cols>
    <col min="4" max="4" width="20.7109375" customWidth="1"/>
  </cols>
  <sheetData>
    <row r="1" spans="1:4" ht="48" customHeight="1" x14ac:dyDescent="0.25">
      <c r="A1" s="115" t="s">
        <v>936</v>
      </c>
      <c r="B1" s="115" t="s">
        <v>948</v>
      </c>
      <c r="C1" s="115"/>
      <c r="D1" s="115"/>
    </row>
    <row r="2" spans="1:4" x14ac:dyDescent="0.25">
      <c r="A2" s="115" t="s">
        <v>938</v>
      </c>
      <c r="B2" s="1" t="s">
        <v>939</v>
      </c>
      <c r="C2" s="1" t="s">
        <v>940</v>
      </c>
      <c r="D2" s="1" t="s">
        <v>941</v>
      </c>
    </row>
    <row r="3" spans="1:4" x14ac:dyDescent="0.25">
      <c r="A3" s="3" t="s">
        <v>8</v>
      </c>
      <c r="B3" s="2">
        <v>5.4999999999999997E-3</v>
      </c>
      <c r="C3" s="2">
        <v>5.4999999999999997E-3</v>
      </c>
      <c r="D3" s="2"/>
    </row>
    <row r="4" spans="1:4" x14ac:dyDescent="0.25">
      <c r="A4" s="4" t="s">
        <v>11</v>
      </c>
      <c r="B4" s="2">
        <v>5.4999999999999997E-3</v>
      </c>
      <c r="C4" s="2">
        <v>5.4999999999999997E-3</v>
      </c>
      <c r="D4" s="2"/>
    </row>
    <row r="5" spans="1:4" x14ac:dyDescent="0.25">
      <c r="A5" s="4" t="s">
        <v>13</v>
      </c>
      <c r="B5" s="2">
        <v>5.4999999999999997E-3</v>
      </c>
      <c r="C5" s="2">
        <v>5.4999999999999997E-3</v>
      </c>
      <c r="D5" s="2"/>
    </row>
    <row r="6" spans="1:4" x14ac:dyDescent="0.25">
      <c r="A6" s="5" t="s">
        <v>16</v>
      </c>
      <c r="B6" s="2"/>
      <c r="C6" s="2"/>
      <c r="D6" s="2" t="s">
        <v>942</v>
      </c>
    </row>
    <row r="7" spans="1:4" x14ac:dyDescent="0.25">
      <c r="A7" s="5" t="s">
        <v>18</v>
      </c>
      <c r="B7" s="2">
        <v>5.4999999999999997E-3</v>
      </c>
      <c r="C7" s="2">
        <v>5.4999999999999997E-3</v>
      </c>
      <c r="D7" s="2"/>
    </row>
    <row r="8" spans="1:4" ht="24" x14ac:dyDescent="0.25">
      <c r="A8" s="5" t="s">
        <v>20</v>
      </c>
      <c r="B8" s="2"/>
      <c r="C8" s="2"/>
      <c r="D8" s="2" t="s">
        <v>943</v>
      </c>
    </row>
    <row r="9" spans="1:4" x14ac:dyDescent="0.25">
      <c r="A9" s="5" t="s">
        <v>22</v>
      </c>
      <c r="B9" s="2"/>
      <c r="C9" s="2"/>
      <c r="D9" s="2" t="s">
        <v>942</v>
      </c>
    </row>
    <row r="10" spans="1:4" x14ac:dyDescent="0.25">
      <c r="A10" s="5" t="s">
        <v>24</v>
      </c>
      <c r="B10" s="2">
        <v>5.4999999999999997E-3</v>
      </c>
      <c r="C10" s="2">
        <v>5.4999999999999997E-3</v>
      </c>
      <c r="D10" s="2"/>
    </row>
    <row r="11" spans="1:4" x14ac:dyDescent="0.25">
      <c r="A11" s="5" t="s">
        <v>26</v>
      </c>
      <c r="B11" s="2">
        <v>5.4999999999999997E-3</v>
      </c>
      <c r="C11" s="2">
        <v>5.4999999999999997E-3</v>
      </c>
      <c r="D11" s="2"/>
    </row>
    <row r="12" spans="1:4" x14ac:dyDescent="0.25">
      <c r="A12" s="5" t="s">
        <v>28</v>
      </c>
      <c r="B12" s="2"/>
      <c r="C12" s="2"/>
      <c r="D12" s="2" t="s">
        <v>942</v>
      </c>
    </row>
    <row r="13" spans="1:4" x14ac:dyDescent="0.25">
      <c r="A13" s="5" t="s">
        <v>30</v>
      </c>
      <c r="B13" s="2">
        <v>5.4999999999999997E-3</v>
      </c>
      <c r="C13" s="2">
        <v>5.4999999999999997E-3</v>
      </c>
      <c r="D13" s="2"/>
    </row>
    <row r="14" spans="1:4" x14ac:dyDescent="0.25">
      <c r="A14" s="6" t="s">
        <v>33</v>
      </c>
      <c r="B14" s="2"/>
      <c r="C14" s="2"/>
      <c r="D14" s="2" t="s">
        <v>942</v>
      </c>
    </row>
    <row r="15" spans="1:4" x14ac:dyDescent="0.25">
      <c r="A15" s="6" t="s">
        <v>34</v>
      </c>
      <c r="B15" s="2"/>
      <c r="C15" s="2"/>
      <c r="D15" s="2" t="s">
        <v>942</v>
      </c>
    </row>
    <row r="16" spans="1:4" x14ac:dyDescent="0.25">
      <c r="A16" s="6" t="s">
        <v>36</v>
      </c>
      <c r="B16" s="2"/>
      <c r="C16" s="2"/>
      <c r="D16" s="2" t="s">
        <v>942</v>
      </c>
    </row>
    <row r="17" spans="1:4" x14ac:dyDescent="0.25">
      <c r="A17" s="6" t="s">
        <v>38</v>
      </c>
      <c r="B17" s="2"/>
      <c r="C17" s="2"/>
      <c r="D17" s="2" t="s">
        <v>942</v>
      </c>
    </row>
    <row r="18" spans="1:4" x14ac:dyDescent="0.25">
      <c r="A18" s="6" t="s">
        <v>40</v>
      </c>
      <c r="B18" s="2">
        <v>5.4999999999999997E-3</v>
      </c>
      <c r="C18" s="2">
        <v>5.4999999999999997E-3</v>
      </c>
      <c r="D18" s="2"/>
    </row>
    <row r="19" spans="1:4" x14ac:dyDescent="0.25">
      <c r="A19" s="6" t="s">
        <v>41</v>
      </c>
      <c r="B19" s="2">
        <v>5.4999999999999997E-3</v>
      </c>
      <c r="C19" s="2">
        <v>5.4999999999999997E-3</v>
      </c>
      <c r="D19" s="2"/>
    </row>
    <row r="20" spans="1:4" x14ac:dyDescent="0.25">
      <c r="A20" s="7" t="s">
        <v>44</v>
      </c>
      <c r="B20" s="2"/>
      <c r="C20" s="2"/>
      <c r="D20" s="2" t="s">
        <v>942</v>
      </c>
    </row>
    <row r="21" spans="1:4" x14ac:dyDescent="0.25">
      <c r="A21" s="7" t="s">
        <v>46</v>
      </c>
      <c r="B21" s="2"/>
      <c r="C21" s="2"/>
      <c r="D21" s="2" t="s">
        <v>942</v>
      </c>
    </row>
    <row r="22" spans="1:4" x14ac:dyDescent="0.25">
      <c r="A22" s="7" t="s">
        <v>48</v>
      </c>
      <c r="B22" s="2"/>
      <c r="C22" s="2"/>
      <c r="D22" s="2" t="s">
        <v>942</v>
      </c>
    </row>
    <row r="23" spans="1:4" x14ac:dyDescent="0.25">
      <c r="A23" s="7" t="s">
        <v>50</v>
      </c>
      <c r="B23" s="2"/>
      <c r="C23" s="2"/>
      <c r="D23" s="2" t="s">
        <v>942</v>
      </c>
    </row>
    <row r="24" spans="1:4" x14ac:dyDescent="0.25">
      <c r="A24" s="7" t="s">
        <v>52</v>
      </c>
      <c r="B24" s="2">
        <v>5.4999999999999997E-3</v>
      </c>
      <c r="C24" s="2">
        <v>5.4999999999999997E-3</v>
      </c>
      <c r="D24" s="2"/>
    </row>
    <row r="25" spans="1:4" x14ac:dyDescent="0.25">
      <c r="A25" s="7" t="s">
        <v>54</v>
      </c>
      <c r="B25" s="2">
        <v>5.4999999999999997E-3</v>
      </c>
      <c r="C25" s="2">
        <v>5.4999999999999997E-3</v>
      </c>
      <c r="D25" s="2"/>
    </row>
    <row r="26" spans="1:4" x14ac:dyDescent="0.25">
      <c r="A26" s="7" t="s">
        <v>56</v>
      </c>
      <c r="B26" s="2">
        <v>5.4999999999999997E-3</v>
      </c>
      <c r="C26" s="2">
        <v>5.4999999999999997E-3</v>
      </c>
      <c r="D26" s="2"/>
    </row>
    <row r="27" spans="1:4" x14ac:dyDescent="0.25">
      <c r="A27" s="7" t="s">
        <v>58</v>
      </c>
      <c r="B27" s="2">
        <v>5.4999999999999997E-3</v>
      </c>
      <c r="C27" s="2">
        <v>5.4999999999999997E-3</v>
      </c>
      <c r="D27" s="2"/>
    </row>
    <row r="28" spans="1:4" x14ac:dyDescent="0.25">
      <c r="A28" s="8" t="s">
        <v>61</v>
      </c>
      <c r="B28" s="2"/>
      <c r="C28" s="2"/>
      <c r="D28" s="2" t="s">
        <v>942</v>
      </c>
    </row>
    <row r="29" spans="1:4" x14ac:dyDescent="0.25">
      <c r="A29" s="8" t="s">
        <v>62</v>
      </c>
      <c r="B29" s="2">
        <v>5.4999999999999997E-3</v>
      </c>
      <c r="C29" s="2">
        <v>5.4999999999999997E-3</v>
      </c>
      <c r="D29" s="2"/>
    </row>
    <row r="30" spans="1:4" x14ac:dyDescent="0.25">
      <c r="A30" s="8" t="s">
        <v>64</v>
      </c>
      <c r="B30" s="2">
        <v>5.4999999999999997E-3</v>
      </c>
      <c r="C30" s="2">
        <v>5.4999999999999997E-3</v>
      </c>
      <c r="D30" s="2"/>
    </row>
    <row r="31" spans="1:4" x14ac:dyDescent="0.25">
      <c r="A31" s="8" t="s">
        <v>66</v>
      </c>
      <c r="B31" s="2">
        <v>5.4999999999999997E-3</v>
      </c>
      <c r="C31" s="2">
        <v>5.4999999999999997E-3</v>
      </c>
      <c r="D31" s="2"/>
    </row>
    <row r="32" spans="1:4" x14ac:dyDescent="0.25">
      <c r="A32" s="8" t="s">
        <v>68</v>
      </c>
      <c r="B32" s="2">
        <v>5.4999999999999997E-3</v>
      </c>
      <c r="C32" s="2">
        <v>5.4999999999999997E-3</v>
      </c>
      <c r="D32" s="2"/>
    </row>
    <row r="33" spans="1:4" x14ac:dyDescent="0.25">
      <c r="A33" s="8" t="s">
        <v>70</v>
      </c>
      <c r="B33" s="2">
        <v>5.4999999999999997E-3</v>
      </c>
      <c r="C33" s="2">
        <v>5.4999999999999997E-3</v>
      </c>
      <c r="D33" s="2"/>
    </row>
    <row r="34" spans="1:4" x14ac:dyDescent="0.25">
      <c r="A34" s="8" t="s">
        <v>71</v>
      </c>
      <c r="B34" s="2">
        <v>5.4999999999999997E-3</v>
      </c>
      <c r="C34" s="2">
        <v>5.4999999999999997E-3</v>
      </c>
      <c r="D34" s="2"/>
    </row>
    <row r="35" spans="1:4" x14ac:dyDescent="0.25">
      <c r="A35" s="9" t="s">
        <v>74</v>
      </c>
      <c r="B35" s="2"/>
      <c r="C35" s="2"/>
      <c r="D35" s="2" t="s">
        <v>942</v>
      </c>
    </row>
    <row r="36" spans="1:4" x14ac:dyDescent="0.25">
      <c r="A36" s="9" t="s">
        <v>76</v>
      </c>
      <c r="B36" s="2"/>
      <c r="C36" s="2"/>
      <c r="D36" s="2" t="s">
        <v>942</v>
      </c>
    </row>
    <row r="37" spans="1:4" x14ac:dyDescent="0.25">
      <c r="A37" s="9" t="s">
        <v>78</v>
      </c>
      <c r="B37" s="2"/>
      <c r="C37" s="2"/>
      <c r="D37" s="2" t="s">
        <v>942</v>
      </c>
    </row>
    <row r="38" spans="1:4" x14ac:dyDescent="0.25">
      <c r="A38" s="9" t="s">
        <v>80</v>
      </c>
      <c r="B38" s="2"/>
      <c r="C38" s="2"/>
      <c r="D38" s="2" t="s">
        <v>942</v>
      </c>
    </row>
    <row r="39" spans="1:4" x14ac:dyDescent="0.25">
      <c r="A39" s="9" t="s">
        <v>82</v>
      </c>
      <c r="B39" s="2"/>
      <c r="C39" s="2"/>
      <c r="D39" s="2" t="s">
        <v>942</v>
      </c>
    </row>
    <row r="40" spans="1:4" x14ac:dyDescent="0.25">
      <c r="A40" s="9" t="s">
        <v>84</v>
      </c>
      <c r="B40" s="2"/>
      <c r="C40" s="2"/>
      <c r="D40" s="2" t="s">
        <v>944</v>
      </c>
    </row>
    <row r="41" spans="1:4" x14ac:dyDescent="0.25">
      <c r="A41" s="9" t="s">
        <v>86</v>
      </c>
      <c r="B41" s="2">
        <v>5.4999999999999997E-3</v>
      </c>
      <c r="C41" s="2">
        <v>5.4999999999999997E-3</v>
      </c>
      <c r="D41" s="2"/>
    </row>
    <row r="42" spans="1:4" x14ac:dyDescent="0.25">
      <c r="A42" s="9" t="s">
        <v>88</v>
      </c>
      <c r="B42" s="2">
        <v>5.4999999999999997E-3</v>
      </c>
      <c r="C42" s="2">
        <v>5.4999999999999997E-3</v>
      </c>
      <c r="D42" s="2"/>
    </row>
    <row r="43" spans="1:4" ht="24" x14ac:dyDescent="0.25">
      <c r="A43" s="9" t="s">
        <v>90</v>
      </c>
      <c r="B43" s="2"/>
      <c r="C43" s="2"/>
      <c r="D43" s="2" t="s">
        <v>945</v>
      </c>
    </row>
    <row r="44" spans="1:4" x14ac:dyDescent="0.25">
      <c r="A44" s="9" t="s">
        <v>92</v>
      </c>
      <c r="B44" s="2">
        <v>5.4999999999999997E-3</v>
      </c>
      <c r="C44" s="2">
        <v>5.4999999999999997E-3</v>
      </c>
      <c r="D44" s="2"/>
    </row>
    <row r="45" spans="1:4" x14ac:dyDescent="0.25">
      <c r="A45" s="9" t="s">
        <v>94</v>
      </c>
      <c r="B45" s="2">
        <v>5.4999999999999997E-3</v>
      </c>
      <c r="C45" s="2">
        <v>5.4999999999999997E-3</v>
      </c>
      <c r="D45" s="2"/>
    </row>
    <row r="46" spans="1:4" x14ac:dyDescent="0.25">
      <c r="A46" s="9" t="s">
        <v>96</v>
      </c>
      <c r="B46" s="2">
        <v>5.4999999999999997E-3</v>
      </c>
      <c r="C46" s="2">
        <v>5.4999999999999997E-3</v>
      </c>
      <c r="D46" s="2"/>
    </row>
    <row r="47" spans="1:4" x14ac:dyDescent="0.25">
      <c r="A47" s="9" t="s">
        <v>98</v>
      </c>
      <c r="B47" s="2">
        <v>5.4999999999999997E-3</v>
      </c>
      <c r="C47" s="2">
        <v>5.4999999999999997E-3</v>
      </c>
      <c r="D47" s="2"/>
    </row>
    <row r="48" spans="1:4" x14ac:dyDescent="0.25">
      <c r="A48" s="9" t="s">
        <v>100</v>
      </c>
      <c r="B48" s="2">
        <v>5.4999999999999997E-3</v>
      </c>
      <c r="C48" s="2">
        <v>5.4999999999999997E-3</v>
      </c>
      <c r="D48" s="2"/>
    </row>
    <row r="49" spans="1:4" x14ac:dyDescent="0.25">
      <c r="A49" s="10" t="s">
        <v>103</v>
      </c>
      <c r="B49" s="2"/>
      <c r="C49" s="2"/>
      <c r="D49" s="2" t="s">
        <v>942</v>
      </c>
    </row>
    <row r="50" spans="1:4" x14ac:dyDescent="0.25">
      <c r="A50" s="10" t="s">
        <v>105</v>
      </c>
      <c r="B50" s="2">
        <v>5.4999999999999997E-3</v>
      </c>
      <c r="C50" s="2">
        <v>5.4999999999999997E-3</v>
      </c>
      <c r="D50" s="2"/>
    </row>
    <row r="51" spans="1:4" ht="24" x14ac:dyDescent="0.25">
      <c r="A51" s="10" t="s">
        <v>107</v>
      </c>
      <c r="B51" s="2"/>
      <c r="C51" s="2"/>
      <c r="D51" s="2" t="s">
        <v>945</v>
      </c>
    </row>
    <row r="52" spans="1:4" ht="24" x14ac:dyDescent="0.25">
      <c r="A52" s="10" t="s">
        <v>109</v>
      </c>
      <c r="B52" s="2"/>
      <c r="C52" s="2"/>
      <c r="D52" s="2" t="s">
        <v>945</v>
      </c>
    </row>
    <row r="53" spans="1:4" x14ac:dyDescent="0.25">
      <c r="A53" s="10" t="s">
        <v>111</v>
      </c>
      <c r="B53" s="2"/>
      <c r="C53" s="2"/>
      <c r="D53" s="2" t="s">
        <v>942</v>
      </c>
    </row>
    <row r="54" spans="1:4" x14ac:dyDescent="0.25">
      <c r="A54" s="10" t="s">
        <v>113</v>
      </c>
      <c r="B54" s="2">
        <v>5.4999999999999997E-3</v>
      </c>
      <c r="C54" s="2">
        <v>5.4999999999999997E-3</v>
      </c>
      <c r="D54" s="2"/>
    </row>
    <row r="55" spans="1:4" x14ac:dyDescent="0.25">
      <c r="A55" s="10" t="s">
        <v>115</v>
      </c>
      <c r="B55" s="2">
        <v>5.4999999999999997E-3</v>
      </c>
      <c r="C55" s="2">
        <v>5.4999999999999997E-3</v>
      </c>
      <c r="D55" s="2"/>
    </row>
    <row r="56" spans="1:4" x14ac:dyDescent="0.25">
      <c r="A56" s="10" t="s">
        <v>117</v>
      </c>
      <c r="B56" s="2">
        <v>5.4999999999999997E-3</v>
      </c>
      <c r="C56" s="2">
        <v>5.4999999999999997E-3</v>
      </c>
      <c r="D56" s="2"/>
    </row>
    <row r="57" spans="1:4" x14ac:dyDescent="0.25">
      <c r="A57" s="10" t="s">
        <v>119</v>
      </c>
      <c r="B57" s="2">
        <v>5.4999999999999997E-3</v>
      </c>
      <c r="C57" s="2">
        <v>5.4999999999999997E-3</v>
      </c>
      <c r="D57" s="2"/>
    </row>
    <row r="58" spans="1:4" x14ac:dyDescent="0.25">
      <c r="A58" s="10" t="s">
        <v>121</v>
      </c>
      <c r="B58" s="2"/>
      <c r="C58" s="2"/>
      <c r="D58" s="2" t="s">
        <v>944</v>
      </c>
    </row>
    <row r="59" spans="1:4" x14ac:dyDescent="0.25">
      <c r="A59" s="10" t="s">
        <v>123</v>
      </c>
      <c r="B59" s="2">
        <v>5.4999999999999997E-3</v>
      </c>
      <c r="C59" s="2">
        <v>5.4999999999999997E-3</v>
      </c>
      <c r="D59" s="2"/>
    </row>
    <row r="60" spans="1:4" ht="24" x14ac:dyDescent="0.25">
      <c r="A60" s="10" t="s">
        <v>125</v>
      </c>
      <c r="B60" s="2"/>
      <c r="C60" s="2"/>
      <c r="D60" s="2" t="s">
        <v>943</v>
      </c>
    </row>
    <row r="61" spans="1:4" x14ac:dyDescent="0.25">
      <c r="A61" s="11" t="s">
        <v>128</v>
      </c>
      <c r="B61" s="2">
        <v>5.4999999999999997E-3</v>
      </c>
      <c r="C61" s="2">
        <v>5.4999999999999997E-3</v>
      </c>
      <c r="D61" s="2"/>
    </row>
    <row r="62" spans="1:4" x14ac:dyDescent="0.25">
      <c r="A62" s="11" t="s">
        <v>130</v>
      </c>
      <c r="B62" s="2">
        <v>5.4999999999999997E-3</v>
      </c>
      <c r="C62" s="2">
        <v>5.4999999999999997E-3</v>
      </c>
      <c r="D62" s="2"/>
    </row>
    <row r="63" spans="1:4" x14ac:dyDescent="0.25">
      <c r="A63" s="12" t="s">
        <v>133</v>
      </c>
      <c r="B63" s="2"/>
      <c r="C63" s="2"/>
      <c r="D63" s="2" t="s">
        <v>942</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3"/>
  <sheetViews>
    <sheetView workbookViewId="0"/>
  </sheetViews>
  <sheetFormatPr baseColWidth="10" defaultColWidth="11.42578125" defaultRowHeight="15" x14ac:dyDescent="0.25"/>
  <cols>
    <col min="4" max="4" width="20.7109375" customWidth="1"/>
  </cols>
  <sheetData>
    <row r="1" spans="1:4" ht="48" customHeight="1" x14ac:dyDescent="0.25">
      <c r="A1" s="115" t="s">
        <v>936</v>
      </c>
      <c r="B1" s="115" t="s">
        <v>949</v>
      </c>
      <c r="C1" s="115"/>
      <c r="D1" s="115"/>
    </row>
    <row r="2" spans="1:4" x14ac:dyDescent="0.25">
      <c r="A2" s="115" t="s">
        <v>938</v>
      </c>
      <c r="B2" s="1" t="s">
        <v>939</v>
      </c>
      <c r="C2" s="1" t="s">
        <v>940</v>
      </c>
      <c r="D2" s="1" t="s">
        <v>941</v>
      </c>
    </row>
    <row r="3" spans="1:4" x14ac:dyDescent="0.25">
      <c r="A3" s="3" t="s">
        <v>8</v>
      </c>
      <c r="B3" s="2">
        <v>2.7E-2</v>
      </c>
      <c r="C3" s="2">
        <v>0.1158</v>
      </c>
      <c r="D3" s="2"/>
    </row>
    <row r="4" spans="1:4" x14ac:dyDescent="0.25">
      <c r="A4" s="4" t="s">
        <v>11</v>
      </c>
      <c r="B4" s="2">
        <v>2.7E-2</v>
      </c>
      <c r="C4" s="2">
        <v>0.1081</v>
      </c>
      <c r="D4" s="2"/>
    </row>
    <row r="5" spans="1:4" x14ac:dyDescent="0.25">
      <c r="A5" s="4" t="s">
        <v>13</v>
      </c>
      <c r="B5" s="2">
        <v>2.7E-2</v>
      </c>
      <c r="C5" s="2">
        <v>0.1158</v>
      </c>
      <c r="D5" s="2"/>
    </row>
    <row r="6" spans="1:4" x14ac:dyDescent="0.25">
      <c r="A6" s="5" t="s">
        <v>16</v>
      </c>
      <c r="B6" s="2"/>
      <c r="C6" s="2"/>
      <c r="D6" s="2" t="s">
        <v>942</v>
      </c>
    </row>
    <row r="7" spans="1:4" x14ac:dyDescent="0.25">
      <c r="A7" s="5" t="s">
        <v>18</v>
      </c>
      <c r="B7" s="2">
        <v>2.7E-2</v>
      </c>
      <c r="C7" s="2">
        <v>0.1132</v>
      </c>
      <c r="D7" s="2"/>
    </row>
    <row r="8" spans="1:4" ht="24" x14ac:dyDescent="0.25">
      <c r="A8" s="5" t="s">
        <v>20</v>
      </c>
      <c r="B8" s="2"/>
      <c r="C8" s="2"/>
      <c r="D8" s="2" t="s">
        <v>943</v>
      </c>
    </row>
    <row r="9" spans="1:4" x14ac:dyDescent="0.25">
      <c r="A9" s="5" t="s">
        <v>22</v>
      </c>
      <c r="B9" s="2"/>
      <c r="C9" s="2"/>
      <c r="D9" s="2" t="s">
        <v>942</v>
      </c>
    </row>
    <row r="10" spans="1:4" x14ac:dyDescent="0.25">
      <c r="A10" s="5" t="s">
        <v>24</v>
      </c>
      <c r="B10" s="2">
        <v>2.7E-2</v>
      </c>
      <c r="C10" s="2">
        <v>0.1132</v>
      </c>
      <c r="D10" s="2"/>
    </row>
    <row r="11" spans="1:4" x14ac:dyDescent="0.25">
      <c r="A11" s="5" t="s">
        <v>26</v>
      </c>
      <c r="B11" s="2">
        <v>2.7E-2</v>
      </c>
      <c r="C11" s="2">
        <v>5.4100000000000002E-2</v>
      </c>
      <c r="D11" s="2"/>
    </row>
    <row r="12" spans="1:4" x14ac:dyDescent="0.25">
      <c r="A12" s="5" t="s">
        <v>28</v>
      </c>
      <c r="B12" s="2"/>
      <c r="C12" s="2"/>
      <c r="D12" s="2" t="s">
        <v>942</v>
      </c>
    </row>
    <row r="13" spans="1:4" x14ac:dyDescent="0.25">
      <c r="A13" s="5" t="s">
        <v>30</v>
      </c>
      <c r="B13" s="2">
        <v>2.7E-2</v>
      </c>
      <c r="C13" s="2">
        <v>0.1132</v>
      </c>
      <c r="D13" s="2"/>
    </row>
    <row r="14" spans="1:4" x14ac:dyDescent="0.25">
      <c r="A14" s="6" t="s">
        <v>33</v>
      </c>
      <c r="B14" s="2"/>
      <c r="C14" s="2"/>
      <c r="D14" s="2" t="s">
        <v>942</v>
      </c>
    </row>
    <row r="15" spans="1:4" x14ac:dyDescent="0.25">
      <c r="A15" s="6" t="s">
        <v>34</v>
      </c>
      <c r="B15" s="2"/>
      <c r="C15" s="2"/>
      <c r="D15" s="2" t="s">
        <v>942</v>
      </c>
    </row>
    <row r="16" spans="1:4" x14ac:dyDescent="0.25">
      <c r="A16" s="6" t="s">
        <v>36</v>
      </c>
      <c r="B16" s="2"/>
      <c r="C16" s="2"/>
      <c r="D16" s="2" t="s">
        <v>942</v>
      </c>
    </row>
    <row r="17" spans="1:4" x14ac:dyDescent="0.25">
      <c r="A17" s="6" t="s">
        <v>38</v>
      </c>
      <c r="B17" s="2"/>
      <c r="C17" s="2"/>
      <c r="D17" s="2" t="s">
        <v>942</v>
      </c>
    </row>
    <row r="18" spans="1:4" x14ac:dyDescent="0.25">
      <c r="A18" s="6" t="s">
        <v>40</v>
      </c>
      <c r="B18" s="2">
        <v>2.7E-2</v>
      </c>
      <c r="C18" s="2">
        <v>0.1132</v>
      </c>
      <c r="D18" s="2"/>
    </row>
    <row r="19" spans="1:4" x14ac:dyDescent="0.25">
      <c r="A19" s="6" t="s">
        <v>41</v>
      </c>
      <c r="B19" s="2">
        <v>2.7E-2</v>
      </c>
      <c r="C19" s="2">
        <v>0.1132</v>
      </c>
      <c r="D19" s="2"/>
    </row>
    <row r="20" spans="1:4" x14ac:dyDescent="0.25">
      <c r="A20" s="7" t="s">
        <v>44</v>
      </c>
      <c r="B20" s="2"/>
      <c r="C20" s="2"/>
      <c r="D20" s="2" t="s">
        <v>942</v>
      </c>
    </row>
    <row r="21" spans="1:4" x14ac:dyDescent="0.25">
      <c r="A21" s="7" t="s">
        <v>46</v>
      </c>
      <c r="B21" s="2"/>
      <c r="C21" s="2"/>
      <c r="D21" s="2" t="s">
        <v>942</v>
      </c>
    </row>
    <row r="22" spans="1:4" x14ac:dyDescent="0.25">
      <c r="A22" s="7" t="s">
        <v>48</v>
      </c>
      <c r="B22" s="2"/>
      <c r="C22" s="2"/>
      <c r="D22" s="2" t="s">
        <v>942</v>
      </c>
    </row>
    <row r="23" spans="1:4" x14ac:dyDescent="0.25">
      <c r="A23" s="7" t="s">
        <v>50</v>
      </c>
      <c r="B23" s="2"/>
      <c r="C23" s="2"/>
      <c r="D23" s="2" t="s">
        <v>942</v>
      </c>
    </row>
    <row r="24" spans="1:4" x14ac:dyDescent="0.25">
      <c r="A24" s="7" t="s">
        <v>52</v>
      </c>
      <c r="B24" s="2">
        <v>2.7E-2</v>
      </c>
      <c r="C24" s="2">
        <v>0.1132</v>
      </c>
      <c r="D24" s="2"/>
    </row>
    <row r="25" spans="1:4" x14ac:dyDescent="0.25">
      <c r="A25" s="7" t="s">
        <v>54</v>
      </c>
      <c r="B25" s="2">
        <v>2.7E-2</v>
      </c>
      <c r="C25" s="2">
        <v>0.108</v>
      </c>
      <c r="D25" s="2"/>
    </row>
    <row r="26" spans="1:4" x14ac:dyDescent="0.25">
      <c r="A26" s="7" t="s">
        <v>56</v>
      </c>
      <c r="B26" s="2">
        <v>2.7E-2</v>
      </c>
      <c r="C26" s="2">
        <v>0.1132</v>
      </c>
      <c r="D26" s="2"/>
    </row>
    <row r="27" spans="1:4" x14ac:dyDescent="0.25">
      <c r="A27" s="7" t="s">
        <v>58</v>
      </c>
      <c r="B27" s="2">
        <v>2.7E-2</v>
      </c>
      <c r="C27" s="2">
        <v>0.1132</v>
      </c>
      <c r="D27" s="2"/>
    </row>
    <row r="28" spans="1:4" x14ac:dyDescent="0.25">
      <c r="A28" s="8" t="s">
        <v>61</v>
      </c>
      <c r="B28" s="2"/>
      <c r="C28" s="2"/>
      <c r="D28" s="2" t="s">
        <v>942</v>
      </c>
    </row>
    <row r="29" spans="1:4" x14ac:dyDescent="0.25">
      <c r="A29" s="8" t="s">
        <v>62</v>
      </c>
      <c r="B29" s="2">
        <v>2.7E-2</v>
      </c>
      <c r="C29" s="2">
        <v>8.6199999999999999E-2</v>
      </c>
      <c r="D29" s="2"/>
    </row>
    <row r="30" spans="1:4" x14ac:dyDescent="0.25">
      <c r="A30" s="8" t="s">
        <v>64</v>
      </c>
      <c r="B30" s="2">
        <v>2.7E-2</v>
      </c>
      <c r="C30" s="2">
        <v>5.4100000000000002E-2</v>
      </c>
      <c r="D30" s="2"/>
    </row>
    <row r="31" spans="1:4" x14ac:dyDescent="0.25">
      <c r="A31" s="8" t="s">
        <v>66</v>
      </c>
      <c r="B31" s="2">
        <v>2.7E-2</v>
      </c>
      <c r="C31" s="2">
        <v>0.1132</v>
      </c>
      <c r="D31" s="2"/>
    </row>
    <row r="32" spans="1:4" x14ac:dyDescent="0.25">
      <c r="A32" s="8" t="s">
        <v>68</v>
      </c>
      <c r="B32" s="2">
        <v>2.7E-2</v>
      </c>
      <c r="C32" s="2">
        <v>8.6199999999999999E-2</v>
      </c>
      <c r="D32" s="2"/>
    </row>
    <row r="33" spans="1:4" x14ac:dyDescent="0.25">
      <c r="A33" s="8" t="s">
        <v>70</v>
      </c>
      <c r="B33" s="2">
        <v>2.7E-2</v>
      </c>
      <c r="C33" s="2">
        <v>0.1132</v>
      </c>
      <c r="D33" s="2"/>
    </row>
    <row r="34" spans="1:4" x14ac:dyDescent="0.25">
      <c r="A34" s="8" t="s">
        <v>71</v>
      </c>
      <c r="B34" s="2">
        <v>2.7E-2</v>
      </c>
      <c r="C34" s="2">
        <v>0.1132</v>
      </c>
      <c r="D34" s="2"/>
    </row>
    <row r="35" spans="1:4" x14ac:dyDescent="0.25">
      <c r="A35" s="9" t="s">
        <v>74</v>
      </c>
      <c r="B35" s="2"/>
      <c r="C35" s="2"/>
      <c r="D35" s="2" t="s">
        <v>942</v>
      </c>
    </row>
    <row r="36" spans="1:4" x14ac:dyDescent="0.25">
      <c r="A36" s="9" t="s">
        <v>76</v>
      </c>
      <c r="B36" s="2"/>
      <c r="C36" s="2"/>
      <c r="D36" s="2" t="s">
        <v>942</v>
      </c>
    </row>
    <row r="37" spans="1:4" x14ac:dyDescent="0.25">
      <c r="A37" s="9" t="s">
        <v>78</v>
      </c>
      <c r="B37" s="2"/>
      <c r="C37" s="2"/>
      <c r="D37" s="2" t="s">
        <v>942</v>
      </c>
    </row>
    <row r="38" spans="1:4" x14ac:dyDescent="0.25">
      <c r="A38" s="9" t="s">
        <v>80</v>
      </c>
      <c r="B38" s="2"/>
      <c r="C38" s="2"/>
      <c r="D38" s="2" t="s">
        <v>942</v>
      </c>
    </row>
    <row r="39" spans="1:4" x14ac:dyDescent="0.25">
      <c r="A39" s="9" t="s">
        <v>82</v>
      </c>
      <c r="B39" s="2"/>
      <c r="C39" s="2"/>
      <c r="D39" s="2" t="s">
        <v>942</v>
      </c>
    </row>
    <row r="40" spans="1:4" x14ac:dyDescent="0.25">
      <c r="A40" s="9" t="s">
        <v>84</v>
      </c>
      <c r="B40" s="2"/>
      <c r="C40" s="2"/>
      <c r="D40" s="2" t="s">
        <v>944</v>
      </c>
    </row>
    <row r="41" spans="1:4" x14ac:dyDescent="0.25">
      <c r="A41" s="9" t="s">
        <v>86</v>
      </c>
      <c r="B41" s="2">
        <v>2.7E-2</v>
      </c>
      <c r="C41" s="2">
        <v>2.7E-2</v>
      </c>
      <c r="D41" s="2"/>
    </row>
    <row r="42" spans="1:4" x14ac:dyDescent="0.25">
      <c r="A42" s="9" t="s">
        <v>88</v>
      </c>
      <c r="B42" s="2">
        <v>2.7E-2</v>
      </c>
      <c r="C42" s="2">
        <v>2.7E-2</v>
      </c>
      <c r="D42" s="2"/>
    </row>
    <row r="43" spans="1:4" ht="24" x14ac:dyDescent="0.25">
      <c r="A43" s="9" t="s">
        <v>90</v>
      </c>
      <c r="B43" s="2"/>
      <c r="C43" s="2"/>
      <c r="D43" s="2" t="s">
        <v>945</v>
      </c>
    </row>
    <row r="44" spans="1:4" x14ac:dyDescent="0.25">
      <c r="A44" s="9" t="s">
        <v>92</v>
      </c>
      <c r="B44" s="2">
        <v>2.7E-2</v>
      </c>
      <c r="C44" s="2">
        <v>2.7E-2</v>
      </c>
      <c r="D44" s="2"/>
    </row>
    <row r="45" spans="1:4" x14ac:dyDescent="0.25">
      <c r="A45" s="9" t="s">
        <v>94</v>
      </c>
      <c r="B45" s="2">
        <v>2.7E-2</v>
      </c>
      <c r="C45" s="2">
        <v>2.7E-2</v>
      </c>
      <c r="D45" s="2"/>
    </row>
    <row r="46" spans="1:4" x14ac:dyDescent="0.25">
      <c r="A46" s="9" t="s">
        <v>96</v>
      </c>
      <c r="B46" s="2">
        <v>2.7E-2</v>
      </c>
      <c r="C46" s="2">
        <v>8.1100000000000005E-2</v>
      </c>
      <c r="D46" s="2"/>
    </row>
    <row r="47" spans="1:4" x14ac:dyDescent="0.25">
      <c r="A47" s="9" t="s">
        <v>98</v>
      </c>
      <c r="B47" s="2">
        <v>2.7E-2</v>
      </c>
      <c r="C47" s="2">
        <v>8.1100000000000005E-2</v>
      </c>
      <c r="D47" s="2"/>
    </row>
    <row r="48" spans="1:4" x14ac:dyDescent="0.25">
      <c r="A48" s="9" t="s">
        <v>100</v>
      </c>
      <c r="B48" s="2">
        <v>2.9600000000000001E-2</v>
      </c>
      <c r="C48" s="2">
        <v>2.9600000000000001E-2</v>
      </c>
      <c r="D48" s="2"/>
    </row>
    <row r="49" spans="1:4" x14ac:dyDescent="0.25">
      <c r="A49" s="10" t="s">
        <v>103</v>
      </c>
      <c r="B49" s="2"/>
      <c r="C49" s="2"/>
      <c r="D49" s="2" t="s">
        <v>942</v>
      </c>
    </row>
    <row r="50" spans="1:4" x14ac:dyDescent="0.25">
      <c r="A50" s="10" t="s">
        <v>105</v>
      </c>
      <c r="B50" s="2">
        <v>2.7E-2</v>
      </c>
      <c r="C50" s="2">
        <v>2.7E-2</v>
      </c>
      <c r="D50" s="2"/>
    </row>
    <row r="51" spans="1:4" ht="24" x14ac:dyDescent="0.25">
      <c r="A51" s="10" t="s">
        <v>107</v>
      </c>
      <c r="B51" s="2"/>
      <c r="C51" s="2"/>
      <c r="D51" s="2" t="s">
        <v>945</v>
      </c>
    </row>
    <row r="52" spans="1:4" ht="24" x14ac:dyDescent="0.25">
      <c r="A52" s="10" t="s">
        <v>109</v>
      </c>
      <c r="B52" s="2"/>
      <c r="C52" s="2"/>
      <c r="D52" s="2" t="s">
        <v>945</v>
      </c>
    </row>
    <row r="53" spans="1:4" x14ac:dyDescent="0.25">
      <c r="A53" s="10" t="s">
        <v>111</v>
      </c>
      <c r="B53" s="2"/>
      <c r="C53" s="2"/>
      <c r="D53" s="2" t="s">
        <v>942</v>
      </c>
    </row>
    <row r="54" spans="1:4" x14ac:dyDescent="0.25">
      <c r="A54" s="10" t="s">
        <v>113</v>
      </c>
      <c r="B54" s="2">
        <v>2.7E-2</v>
      </c>
      <c r="C54" s="2">
        <v>2.7E-2</v>
      </c>
      <c r="D54" s="2"/>
    </row>
    <row r="55" spans="1:4" x14ac:dyDescent="0.25">
      <c r="A55" s="10" t="s">
        <v>115</v>
      </c>
      <c r="B55" s="2">
        <v>2.7E-2</v>
      </c>
      <c r="C55" s="2">
        <v>0.1106</v>
      </c>
      <c r="D55" s="2"/>
    </row>
    <row r="56" spans="1:4" x14ac:dyDescent="0.25">
      <c r="A56" s="10" t="s">
        <v>117</v>
      </c>
      <c r="B56" s="2">
        <v>2.7E-2</v>
      </c>
      <c r="C56" s="2">
        <v>8.8700000000000001E-2</v>
      </c>
      <c r="D56" s="2"/>
    </row>
    <row r="57" spans="1:4" x14ac:dyDescent="0.25">
      <c r="A57" s="10" t="s">
        <v>119</v>
      </c>
      <c r="B57" s="2">
        <v>2.7E-2</v>
      </c>
      <c r="C57" s="2">
        <v>5.4100000000000002E-2</v>
      </c>
      <c r="D57" s="2"/>
    </row>
    <row r="58" spans="1:4" x14ac:dyDescent="0.25">
      <c r="A58" s="10" t="s">
        <v>121</v>
      </c>
      <c r="B58" s="2"/>
      <c r="C58" s="2"/>
      <c r="D58" s="2" t="s">
        <v>944</v>
      </c>
    </row>
    <row r="59" spans="1:4" x14ac:dyDescent="0.25">
      <c r="A59" s="10" t="s">
        <v>123</v>
      </c>
      <c r="B59" s="2">
        <v>2.9600000000000001E-2</v>
      </c>
      <c r="C59" s="2">
        <v>2.9600000000000001E-2</v>
      </c>
      <c r="D59" s="2"/>
    </row>
    <row r="60" spans="1:4" ht="24" x14ac:dyDescent="0.25">
      <c r="A60" s="10" t="s">
        <v>125</v>
      </c>
      <c r="B60" s="2"/>
      <c r="C60" s="2"/>
      <c r="D60" s="2" t="s">
        <v>943</v>
      </c>
    </row>
    <row r="61" spans="1:4" x14ac:dyDescent="0.25">
      <c r="A61" s="11" t="s">
        <v>128</v>
      </c>
      <c r="B61" s="2">
        <v>2.7E-2</v>
      </c>
      <c r="C61" s="2">
        <v>8.3599999999999994E-2</v>
      </c>
      <c r="D61" s="2"/>
    </row>
    <row r="62" spans="1:4" x14ac:dyDescent="0.25">
      <c r="A62" s="11" t="s">
        <v>130</v>
      </c>
      <c r="B62" s="2">
        <v>2.9600000000000001E-2</v>
      </c>
      <c r="C62" s="2">
        <v>2.9600000000000001E-2</v>
      </c>
      <c r="D62" s="2"/>
    </row>
    <row r="63" spans="1:4" x14ac:dyDescent="0.25">
      <c r="A63" s="12" t="s">
        <v>133</v>
      </c>
      <c r="B63" s="2"/>
      <c r="C63" s="2"/>
      <c r="D63" s="2" t="s">
        <v>942</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2025-08-06T16:28:46+00:00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53B553-6C56-4A5B-B31E-FCE1A4665595}">
  <ds:schemaRefs>
    <ds:schemaRef ds:uri="http://schemas.microsoft.com/sharepoint/v3/contenttype/forms"/>
  </ds:schemaRefs>
</ds:datastoreItem>
</file>

<file path=customXml/itemProps2.xml><?xml version="1.0" encoding="utf-8"?>
<ds:datastoreItem xmlns:ds="http://schemas.openxmlformats.org/officeDocument/2006/customXml" ds:itemID="{8AE89404-DED1-4497-BDE8-060A37CEB7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35C8CB-C861-43FF-B982-901B5FF42984}">
  <ds:schemaRefs>
    <ds:schemaRef ds:uri="169dfd1c-4089-4e06-927d-add0534611cf"/>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a90b905c-b97c-428b-8612-fd2117087ed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UFH_Municipio</vt:lpstr>
      <vt:lpstr>Aptitud final</vt:lpstr>
      <vt:lpstr>NDT_TT consolidado</vt:lpstr>
      <vt:lpstr>PortafolioSistemas</vt:lpstr>
      <vt:lpstr>AMR</vt:lpstr>
      <vt:lpstr>E-ECE</vt:lpstr>
      <vt:lpstr>E-EC</vt:lpstr>
      <vt:lpstr>E-Vivienda</vt:lpstr>
      <vt:lpstr>E-Infraestructura</vt:lpstr>
      <vt:lpstr>UAF</vt:lpstr>
      <vt:lpstr>Adjudicabilidad_UAF_UFH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anropar</dc:creator>
  <cp:keywords/>
  <dc:description/>
  <cp:lastModifiedBy>Luisa Fernanda Cepeda Benitez</cp:lastModifiedBy>
  <cp:revision/>
  <dcterms:created xsi:type="dcterms:W3CDTF">2025-08-06T16:10:36Z</dcterms:created>
  <dcterms:modified xsi:type="dcterms:W3CDTF">2025-09-07T00:10:15Z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