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2"/>
  <workbookPr updateLinks="always" codeName="ThisWorkbook" defaultThemeVersion="166925"/>
  <mc:AlternateContent xmlns:mc="http://schemas.openxmlformats.org/markup-compatibility/2006">
    <mc:Choice Requires="x15">
      <x15ac:absPath xmlns:x15ac="http://schemas.microsoft.com/office/spreadsheetml/2010/11/ac" url="C:\Users\Zamira\Desktop\ANDT\Municipios\San Luis - Tolima\DTS\"/>
    </mc:Choice>
  </mc:AlternateContent>
  <xr:revisionPtr revIDLastSave="5" documentId="13_ncr:1_{CE0219D8-96A4-458D-9CFF-44DBBEA54EBE}" xr6:coauthVersionLast="47" xr6:coauthVersionMax="47" xr10:uidLastSave="{04E2C2E5-472C-4AD7-A417-0A44EC99E9C2}"/>
  <bookViews>
    <workbookView xWindow="13550" yWindow="-110" windowWidth="19420" windowHeight="1030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final'!$A$1:$M$51</definedName>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51" i="12" l="1"/>
  <c r="AQ51" i="12"/>
  <c r="AP50" i="12"/>
  <c r="AQ50" i="12"/>
  <c r="AP49" i="12"/>
  <c r="AQ49" i="12"/>
  <c r="AP48" i="12"/>
  <c r="AQ48" i="12"/>
  <c r="AP47" i="12"/>
  <c r="AQ47" i="12"/>
  <c r="AP46" i="12"/>
  <c r="AQ46" i="12"/>
  <c r="AP45" i="12"/>
  <c r="AQ45" i="12"/>
  <c r="AP44" i="12"/>
  <c r="AQ44" i="12"/>
  <c r="AP43" i="12"/>
  <c r="AQ43" i="12"/>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U102" i="12"/>
  <c r="T102" i="12"/>
  <c r="S102" i="12"/>
  <c r="R102" i="12"/>
  <c r="Q102" i="12"/>
  <c r="P102" i="12"/>
  <c r="O102" i="12"/>
  <c r="N102" i="12"/>
  <c r="M102" i="12"/>
  <c r="L102" i="12"/>
  <c r="K102" i="12"/>
  <c r="J102" i="12"/>
  <c r="I102" i="12"/>
  <c r="H102" i="12"/>
  <c r="G102" i="12"/>
  <c r="F102" i="12"/>
  <c r="E102" i="12"/>
  <c r="D102" i="12"/>
  <c r="C102" i="12"/>
  <c r="B102" i="12"/>
  <c r="AS43" i="12" l="1"/>
  <c r="AS44" i="12"/>
  <c r="AS45" i="12"/>
  <c r="AS46" i="12"/>
  <c r="AS47" i="12"/>
  <c r="AS48" i="12"/>
  <c r="AS49" i="12"/>
  <c r="AS50" i="12"/>
  <c r="AS51" i="12"/>
  <c r="AQ102" i="12"/>
  <c r="AP102" i="12"/>
  <c r="AS17" i="12"/>
  <c r="AS21" i="12"/>
  <c r="AS4" i="12"/>
  <c r="AS18" i="12"/>
  <c r="AS10" i="12"/>
  <c r="AS37" i="12"/>
  <c r="AS7" i="12"/>
  <c r="AS35" i="12"/>
  <c r="AS41" i="12"/>
  <c r="AS29" i="12"/>
  <c r="AS27" i="12"/>
  <c r="AS30" i="12"/>
  <c r="AS23" i="12"/>
  <c r="AS31" i="12"/>
  <c r="AS2" i="12"/>
  <c r="AS28" i="12"/>
  <c r="AS38" i="12"/>
  <c r="AS20" i="12"/>
  <c r="AS42" i="12"/>
  <c r="AS13" i="12"/>
  <c r="AS39" i="12"/>
  <c r="AS8" i="12"/>
  <c r="AS6" i="12"/>
  <c r="AS3" i="12"/>
  <c r="AS40" i="12"/>
  <c r="AS14" i="12"/>
  <c r="AS32" i="12"/>
  <c r="AS15" i="12"/>
  <c r="AS19" i="12"/>
  <c r="AS16" i="12"/>
  <c r="AS36" i="12"/>
  <c r="AS11" i="12"/>
  <c r="AS5" i="12"/>
  <c r="AS9" i="12"/>
  <c r="AS12" i="12"/>
  <c r="AS34" i="12"/>
  <c r="AS26" i="12"/>
  <c r="AS24" i="12"/>
  <c r="AS25" i="12"/>
  <c r="AS33" i="12"/>
  <c r="AS22" i="12"/>
  <c r="AS102" i="12" l="1"/>
  <c r="A13" i="16" l="1"/>
  <c r="A14" i="16" s="1"/>
  <c r="A15" i="16" s="1"/>
  <c r="A16" i="16" s="1"/>
  <c r="A17"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tc={7FF6A1F0-EDC0-4EAF-A20B-FF71574F9868}</author>
  </authors>
  <commentList>
    <comment ref="AR102" authorId="0" shapeId="0" xr:uid="{7FF6A1F0-EDC0-4EAF-A20B-FF71574F9868}">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@Daisy Zamira Delgado Mendez @Hernan Dario Alape Amaya ajustar de acuerdo con observaciones realizadas en carpeta 7</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<sst xmlns="http://schemas.openxmlformats.org/spreadsheetml/2006/main" count="401" uniqueCount="98">
  <si>
    <t>UFH</t>
  </si>
  <si>
    <t>Ganaderia_dp</t>
  </si>
  <si>
    <t>Porcicultura_ceba</t>
  </si>
  <si>
    <t>porcicultura_cria</t>
  </si>
  <si>
    <t>Avicultura_postura</t>
  </si>
  <si>
    <t>Avicultura_engorde</t>
  </si>
  <si>
    <t>mango</t>
  </si>
  <si>
    <t>café</t>
  </si>
  <si>
    <t xml:space="preserve">                                             </t>
  </si>
  <si>
    <t>03Va-73</t>
  </si>
  <si>
    <t>Área total</t>
  </si>
  <si>
    <t>Apto</t>
  </si>
  <si>
    <t>No apto</t>
  </si>
  <si>
    <t>% aptitud</t>
  </si>
  <si>
    <t>03Wa-73</t>
  </si>
  <si>
    <t>04Vb-67</t>
  </si>
  <si>
    <t>06Qe-55</t>
  </si>
  <si>
    <t>06Va-55</t>
  </si>
  <si>
    <t>07Vas1-49</t>
  </si>
  <si>
    <t>07Vb-49</t>
  </si>
  <si>
    <t>07Wb-49</t>
  </si>
  <si>
    <t>07Wbs1-49</t>
  </si>
  <si>
    <t>08Vap-44</t>
  </si>
  <si>
    <t>08Vb2s1-44</t>
  </si>
  <si>
    <t>08Vc2s1-44</t>
  </si>
  <si>
    <t>08Vd2s1-44</t>
  </si>
  <si>
    <t>08Wap-44</t>
  </si>
  <si>
    <t>08Wc2s1-44</t>
  </si>
  <si>
    <t>09Qe2s1-38</t>
  </si>
  <si>
    <t>09Vb2s2-38</t>
  </si>
  <si>
    <t>09Vd2s1-38</t>
  </si>
  <si>
    <t>09Vd3s2-38</t>
  </si>
  <si>
    <t>10Qe2s2-30</t>
  </si>
  <si>
    <t>10Qf2s1-30</t>
  </si>
  <si>
    <t>10Qf2s2-30</t>
  </si>
  <si>
    <t>10Qg2s1-30</t>
  </si>
  <si>
    <t>10Vc2s2-30</t>
  </si>
  <si>
    <t>10Vd2s2-30</t>
  </si>
  <si>
    <t>10Ve3s2-30</t>
  </si>
  <si>
    <t>10Vf2s1-30</t>
  </si>
  <si>
    <t>10Vf2s2-30</t>
  </si>
  <si>
    <t>10Wc2s2-30</t>
  </si>
  <si>
    <t>11Qe3s2-23</t>
  </si>
  <si>
    <t>11Qf2s1-23</t>
  </si>
  <si>
    <t>11Qg2s2-23</t>
  </si>
  <si>
    <t>11Ve3s2-23</t>
  </si>
  <si>
    <t>11Vf2s1-23</t>
  </si>
  <si>
    <t>11Vf2s2-23</t>
  </si>
  <si>
    <t>11Vf3s2-23</t>
  </si>
  <si>
    <t>11Vg2s2-23</t>
  </si>
  <si>
    <t>11We3s2-23</t>
  </si>
  <si>
    <t>11Wf2s1-23</t>
  </si>
  <si>
    <t>12Qf2s2-17</t>
  </si>
  <si>
    <t>12Vg3s2-17</t>
  </si>
  <si>
    <t>12Wg2s1-17</t>
  </si>
  <si>
    <t>12Wg3s2-17</t>
  </si>
  <si>
    <t>13Vas3-6</t>
  </si>
  <si>
    <t>13Vd2s3-6</t>
  </si>
  <si>
    <t>13Ve3s3-6</t>
  </si>
  <si>
    <t>13Vf3s3-6</t>
  </si>
  <si>
    <t>13Vg3s3-6</t>
  </si>
  <si>
    <t>13Wc2s3-6</t>
  </si>
  <si>
    <t>13Wg3s3-6</t>
  </si>
  <si>
    <t>ganaderia_dp</t>
  </si>
  <si>
    <t>avicultura_engorde</t>
  </si>
  <si>
    <t>avicultura_postura</t>
  </si>
  <si>
    <t>porcicultura_ceba</t>
  </si>
  <si>
    <t>cafe</t>
  </si>
  <si>
    <t>aguacate_hass</t>
  </si>
  <si>
    <t>arroz_riego</t>
  </si>
  <si>
    <t>limon_tahiti</t>
  </si>
  <si>
    <t>ahuyama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</si>
  <si>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</si>
  <si>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</si>
  <si>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</si>
  <si>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</si>
  <si>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</si>
  <si>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</si>
  <si>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</si>
  <si>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</si>
  <si>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</si>
  <si>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</si>
  <si>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</si>
  <si>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</si>
  <si>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</si>
  <si>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</si>
  <si>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</si>
  <si>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</si>
  <si>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</si>
  <si>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</si>
  <si>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</si>
  <si>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</si>
  <si>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</si>
  <si>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</si>
  <si>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</si>
  <si>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 xml:space="preserve">café </t>
  </si>
  <si>
    <t>cacao</t>
  </si>
  <si>
    <t>limon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</si>
</sst>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rgb="FF000000"/>
      </left>
      <right style="thin">
        <color indexed="64"/>
      </right>
      <top style="thin">
        <color indexed="64"/>
      </top>
      <bottom/>
      <diagonal/>
    </border>
    <border>
      <left style="thin">
        <color rgb="FF000000"/>
      </left>
      <right style="thin">
        <color indexed="64"/>
      </right>
      <top/>
      <bottom/>
      <diagonal/>
    </border>
    <border>
      <left style="thin">
        <color indexed="64"/>
      </left>
      <right style="thin">
        <color indexed="64"/>
      </right>
      <top/>
      <bottom style="thin">
        <color indexed="64"/>
      </bottom>
      <diagonal/>
    </border>
  </borders>
  <cellStyleXfs count="5">
    <xf numFmtId="0" fontId="0" fillId="0" borderId="0"/>
    <xf numFmtId="9" fontId="2" fillId="0" borderId="0" applyFont="0" applyFill="0" applyBorder="0" applyAlignment="0" applyProtection="0"/>
    <xf numFmtId="0" fontId="5" fillId="0" borderId="0"/>
    <xf numFmtId="0" fontId="11" fillId="0" borderId="0"/>
    <xf numFmtId="43" fontId="2" fillId="0" borderId="0" applyFont="0" applyFill="0" applyBorder="0" applyAlignment="0" applyProtection="0"/>
  </cellStyleXfs>
  <cellXfs count="89">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164" fontId="12" fillId="9" borderId="2" xfId="0" applyNumberFormat="1" applyFont="1" applyFill="1" applyBorder="1" applyAlignment="1">
      <alignment horizontal="center" vertical="center"/>
    </xf>
    <xf numFmtId="164" fontId="3" fillId="10" borderId="1" xfId="1" applyNumberFormat="1" applyFont="1" applyFill="1" applyBorder="1" applyAlignment="1">
      <alignment horizontal="center"/>
    </xf>
    <xf numFmtId="0" fontId="0" fillId="0" borderId="6" xfId="0" applyBorder="1" applyAlignment="1">
      <alignment horizontal="center" vertical="center"/>
    </xf>
    <xf numFmtId="2" fontId="3" fillId="10" borderId="1" xfId="1" applyNumberFormat="1" applyFont="1" applyFill="1" applyBorder="1" applyAlignment="1">
      <alignment horizontal="center"/>
    </xf>
    <xf numFmtId="2" fontId="3" fillId="0" borderId="1" xfId="1" applyNumberFormat="1" applyFont="1" applyBorder="1" applyAlignment="1">
      <alignment horizontal="center"/>
    </xf>
    <xf numFmtId="2" fontId="3" fillId="0" borderId="1" xfId="1" applyNumberFormat="1" applyFont="1" applyFill="1" applyBorder="1" applyAlignment="1">
      <alignment horizontal="center"/>
    </xf>
    <xf numFmtId="164" fontId="3" fillId="0" borderId="1" xfId="4" applyNumberFormat="1" applyFont="1" applyBorder="1" applyAlignment="1">
      <alignment horizontal="center"/>
    </xf>
    <xf numFmtId="0" fontId="8" fillId="11" borderId="1" xfId="0" applyFont="1" applyFill="1" applyBorder="1" applyAlignment="1">
      <alignment horizontal="center" vertical="center"/>
    </xf>
    <xf numFmtId="164" fontId="8" fillId="9" borderId="1" xfId="0" applyNumberFormat="1" applyFont="1" applyFill="1" applyBorder="1" applyAlignment="1">
      <alignment horizontal="center" vertical="center" wrapText="1"/>
    </xf>
    <xf numFmtId="0" fontId="9" fillId="7" borderId="1" xfId="0" applyFont="1" applyFill="1" applyBorder="1" applyAlignment="1">
      <alignment horizontal="center" vertical="center" wrapText="1"/>
    </xf>
    <xf numFmtId="164" fontId="0" fillId="0" borderId="1" xfId="0" applyNumberFormat="1" applyBorder="1" applyAlignment="1">
      <alignment horizontal="center"/>
    </xf>
    <xf numFmtId="2" fontId="0" fillId="0" borderId="1" xfId="0" applyNumberFormat="1" applyBorder="1" applyAlignment="1">
      <alignment horizontal="center"/>
    </xf>
    <xf numFmtId="0" fontId="3" fillId="9" borderId="2" xfId="0" applyFont="1" applyFill="1" applyBorder="1" applyAlignment="1">
      <alignment horizontal="center"/>
    </xf>
    <xf numFmtId="0" fontId="3" fillId="4" borderId="2" xfId="0" applyFont="1" applyFill="1" applyBorder="1" applyAlignment="1">
      <alignment horizontal="center"/>
    </xf>
    <xf numFmtId="0" fontId="9" fillId="4" borderId="1" xfId="0" applyFont="1" applyFill="1" applyBorder="1" applyAlignment="1">
      <alignment horizontal="center" vertical="center" wrapText="1"/>
    </xf>
    <xf numFmtId="0" fontId="10" fillId="4" borderId="2" xfId="0" applyFont="1" applyFill="1" applyBorder="1" applyAlignment="1">
      <alignment horizontal="center"/>
    </xf>
    <xf numFmtId="0" fontId="4" fillId="0" borderId="2" xfId="0" applyFont="1" applyBorder="1" applyAlignment="1">
      <alignment horizontal="center" vertical="center"/>
    </xf>
    <xf numFmtId="0" fontId="3" fillId="0" borderId="9" xfId="0" applyFont="1" applyBorder="1" applyAlignment="1">
      <alignment horizont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5">
    <cellStyle name="Millares" xfId="4" builtinId="3"/>
    <cellStyle name="Normal" xfId="0" builtinId="0"/>
    <cellStyle name="Normal 2" xfId="3" xr:uid="{00000000-0005-0000-0000-000030000000}"/>
    <cellStyle name="Normal 2 2" xfId="2" xr:uid="{22C3CC89-1C23-4790-B118-D85F2A655827}"/>
    <cellStyle name="Porcentaje" xfId="1" builtinId="5"/>
  </cellStyles>
  <dxfs count="170">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ocumenttasks/documenttask1.xml><?xml version="1.0" encoding="utf-8"?>
<Tasks xmlns="http://schemas.microsoft.com/office/tasks/2019/documenttasks">
  <Task id="{137F0E06-034A-469D-BC76-D93E92BD2158}">
    <Anchor>
      <Comment id="{7FF6A1F0-EDC0-4EAF-A20B-FF71574F9868}"/>
    </Anchor>
    <History>
      <Event time="2025-07-30T19:36:18.43" id="{D3FC0520-B539-477C-AFA6-A26CCBC438CA}">
        <Attribution userId="S::zaida.silva@ant.gov.co::5cb4d16d-e658-4bb5-9337-721761f8c441" userName="Zaida Alexandra Silva Pecha" userProvider="AD"/>
        <Anchor>
          <Comment id="{7FF6A1F0-EDC0-4EAF-A20B-FF71574F9868}"/>
        </Anchor>
        <Create/>
      </Event>
      <Event time="2025-07-30T19:36:18.43" id="{37E1FA6F-95BD-41ED-B32A-067299BE421D}">
        <Attribution userId="S::zaida.silva@ant.gov.co::5cb4d16d-e658-4bb5-9337-721761f8c441" userName="Zaida Alexandra Silva Pecha" userProvider="AD"/>
        <Anchor>
          <Comment id="{7FF6A1F0-EDC0-4EAF-A20B-FF71574F9868}"/>
        </Anchor>
        <Assign userId="S::daisy.delgado@ant.gov.co::da48e00c-02ff-4a88-abef-4a9fafd3d20e" userName="Daisy Zamira Delgado Mendez" userProvider="AD"/>
      </Event>
      <Event time="2025-07-30T19:36:18.43" id="{0C32CCDF-25FE-4044-9481-B904D8418FBE}">
        <Attribution userId="S::zaida.silva@ant.gov.co::5cb4d16d-e658-4bb5-9337-721761f8c441" userName="Zaida Alexandra Silva Pecha" userProvider="AD"/>
        <Anchor>
          <Comment id="{7FF6A1F0-EDC0-4EAF-A20B-FF71574F9868}"/>
        </Anchor>
        <SetTitle title="@Daisy Zamira Delgado Mendez @Hernan Dario Alape Amaya ajustar de acuerdo con observaciones realizadas en carpeta 7"/>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 val="Diccionario líneas"/>
      <sheetName val="Hoja1"/>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arandano</v>
          </cell>
          <cell r="C15" t="str">
            <v>arándano</v>
          </cell>
        </row>
        <row r="16">
          <cell r="A16" t="str">
            <v>agricola</v>
          </cell>
          <cell r="B16" t="str">
            <v>aromaticas</v>
          </cell>
          <cell r="C16" t="str">
            <v>aromáticas</v>
          </cell>
        </row>
        <row r="17">
          <cell r="A17" t="str">
            <v>agricola</v>
          </cell>
          <cell r="B17" t="str">
            <v>arracacha</v>
          </cell>
          <cell r="C17" t="str">
            <v>arracacha</v>
          </cell>
        </row>
        <row r="18">
          <cell r="A18" t="str">
            <v>agricola</v>
          </cell>
          <cell r="B18" t="str">
            <v>arroz_riego</v>
          </cell>
          <cell r="C18" t="str">
            <v>arroz riego</v>
          </cell>
        </row>
        <row r="19">
          <cell r="A19" t="str">
            <v>agricola</v>
          </cell>
          <cell r="B19" t="str">
            <v>arroz_riego_transplante</v>
          </cell>
          <cell r="C19" t="str">
            <v xml:space="preserve">Arroz riego siembra transplante </v>
          </cell>
        </row>
        <row r="20">
          <cell r="A20" t="str">
            <v>agricola</v>
          </cell>
          <cell r="B20" t="str">
            <v>arroz_riego_voleo</v>
          </cell>
          <cell r="C20" t="str">
            <v>Arroz riego siembra al voleo</v>
          </cell>
        </row>
        <row r="21">
          <cell r="A21" t="str">
            <v>agricola</v>
          </cell>
          <cell r="B21" t="str">
            <v>arroz_secano</v>
          </cell>
          <cell r="C21" t="str">
            <v>arroz secano</v>
          </cell>
        </row>
        <row r="22">
          <cell r="A22" t="str">
            <v>agricola</v>
          </cell>
          <cell r="B22" t="str">
            <v>arroz_secano_manual</v>
          </cell>
          <cell r="C22" t="str">
            <v>arroz secano manual</v>
          </cell>
        </row>
        <row r="23">
          <cell r="A23" t="str">
            <v>agricola</v>
          </cell>
          <cell r="B23" t="str">
            <v>arroz_secano_mecanizado</v>
          </cell>
          <cell r="C23" t="str">
            <v>arroz secano mecanizado</v>
          </cell>
        </row>
        <row r="24">
          <cell r="A24" t="str">
            <v>agricola</v>
          </cell>
          <cell r="B24" t="str">
            <v>arveja</v>
          </cell>
          <cell r="C24" t="str">
            <v>arveja</v>
          </cell>
        </row>
        <row r="25">
          <cell r="A25" t="str">
            <v>agricola</v>
          </cell>
          <cell r="B25" t="str">
            <v>asai</v>
          </cell>
          <cell r="C25" t="str">
            <v>asaí</v>
          </cell>
        </row>
        <row r="26">
          <cell r="A26" t="str">
            <v>agricola</v>
          </cell>
          <cell r="B26" t="str">
            <v>asai_cacao</v>
          </cell>
          <cell r="C26" t="str">
            <v>asaí en asocio con cacao</v>
          </cell>
        </row>
        <row r="27">
          <cell r="A27" t="str">
            <v>agricola</v>
          </cell>
          <cell r="B27" t="str">
            <v>asai_platano</v>
          </cell>
          <cell r="C27" t="str">
            <v>asaí en asocio con plátano</v>
          </cell>
        </row>
        <row r="28">
          <cell r="A28" t="str">
            <v>pecuaria</v>
          </cell>
          <cell r="B28" t="str">
            <v>avicultura_engorde</v>
          </cell>
          <cell r="C28" t="str">
            <v>avicultura de engorde</v>
          </cell>
        </row>
        <row r="29">
          <cell r="A29" t="str">
            <v>pecuaria</v>
          </cell>
          <cell r="B29" t="str">
            <v>avicultura_postura</v>
          </cell>
          <cell r="C29" t="str">
            <v>avicultura de postura</v>
          </cell>
        </row>
        <row r="30">
          <cell r="A30" t="str">
            <v>agricola</v>
          </cell>
          <cell r="B30" t="str">
            <v>banano</v>
          </cell>
          <cell r="C30" t="str">
            <v>banano</v>
          </cell>
        </row>
        <row r="31">
          <cell r="A31" t="str">
            <v>agricola</v>
          </cell>
          <cell r="B31" t="str">
            <v>batata</v>
          </cell>
          <cell r="C31" t="str">
            <v>batata</v>
          </cell>
        </row>
        <row r="32">
          <cell r="A32" t="str">
            <v>agricola</v>
          </cell>
          <cell r="B32" t="str">
            <v>berenjena</v>
          </cell>
          <cell r="C32" t="str">
            <v>berenjena</v>
          </cell>
        </row>
        <row r="33">
          <cell r="A33" t="str">
            <v>agricola</v>
          </cell>
          <cell r="B33" t="str">
            <v>bijao</v>
          </cell>
          <cell r="C33" t="str">
            <v>bijao</v>
          </cell>
        </row>
        <row r="34">
          <cell r="A34" t="str">
            <v>agricola</v>
          </cell>
          <cell r="B34" t="str">
            <v>brocoli</v>
          </cell>
          <cell r="C34" t="str">
            <v>brócoli</v>
          </cell>
        </row>
        <row r="35">
          <cell r="A35" t="str">
            <v>pecuaria</v>
          </cell>
          <cell r="B35" t="str">
            <v>bufalos</v>
          </cell>
          <cell r="C35" t="str">
            <v>búfalos</v>
          </cell>
        </row>
        <row r="36">
          <cell r="A36" t="str">
            <v>agricola</v>
          </cell>
          <cell r="B36" t="str">
            <v>cacao</v>
          </cell>
          <cell r="C36" t="str">
            <v>cacao</v>
          </cell>
        </row>
        <row r="37">
          <cell r="A37" t="str">
            <v>agricola</v>
          </cell>
          <cell r="B37" t="str">
            <v>cacao_aguacate_criollo</v>
          </cell>
          <cell r="C37" t="str">
            <v>cacao en asocio con aguacate criollo</v>
          </cell>
        </row>
        <row r="38">
          <cell r="A38" t="str">
            <v>agricola</v>
          </cell>
          <cell r="B38" t="str">
            <v>cacao_aguacate_papelillo</v>
          </cell>
          <cell r="C38" t="str">
            <v>cacao en asocio con aguacate papelillo</v>
          </cell>
        </row>
        <row r="39">
          <cell r="A39" t="str">
            <v>agricola</v>
          </cell>
          <cell r="B39" t="str">
            <v>cacao_banano</v>
          </cell>
          <cell r="C39" t="str">
            <v>cacao en asocio con banano</v>
          </cell>
        </row>
        <row r="40">
          <cell r="A40" t="str">
            <v>agricola</v>
          </cell>
          <cell r="B40" t="str">
            <v>cacao_banano_aguacate</v>
          </cell>
          <cell r="C40" t="str">
            <v>cacao en asocio con banano y aguacate</v>
          </cell>
        </row>
        <row r="41">
          <cell r="A41" t="str">
            <v>agricola</v>
          </cell>
          <cell r="B41" t="str">
            <v>cacao_banano_aguacate_mandarina_naranja</v>
          </cell>
          <cell r="C41" t="str">
            <v>cacao en asocio con banano,aguacate, mandarina y naranja</v>
          </cell>
        </row>
        <row r="42">
          <cell r="A42" t="str">
            <v>agricola</v>
          </cell>
          <cell r="B42" t="str">
            <v>cacao_platano</v>
          </cell>
          <cell r="C42" t="str">
            <v>cacao en asocio con plátano</v>
          </cell>
        </row>
        <row r="43">
          <cell r="A43" t="str">
            <v>agricola</v>
          </cell>
          <cell r="B43" t="str">
            <v>cacao_platano_limon</v>
          </cell>
          <cell r="C43" t="str">
            <v>cacao plátano limón</v>
          </cell>
        </row>
        <row r="44">
          <cell r="A44" t="str">
            <v>agricola</v>
          </cell>
          <cell r="B44" t="str">
            <v>cacao_sombrio</v>
          </cell>
          <cell r="C44" t="str">
            <v>cacao sombrío</v>
          </cell>
        </row>
        <row r="45">
          <cell r="A45" t="str">
            <v>agricola</v>
          </cell>
          <cell r="B45" t="str">
            <v>cachaco</v>
          </cell>
          <cell r="C45" t="str">
            <v>cachaco</v>
          </cell>
        </row>
        <row r="46">
          <cell r="A46" t="str">
            <v>agricola</v>
          </cell>
          <cell r="B46" t="str">
            <v>cafe</v>
          </cell>
          <cell r="C46" t="str">
            <v>café</v>
          </cell>
        </row>
        <row r="47">
          <cell r="A47" t="str">
            <v>agricola</v>
          </cell>
          <cell r="B47" t="str">
            <v>cafe_aguacate</v>
          </cell>
          <cell r="C47" t="str">
            <v>café en asocio con aguacate</v>
          </cell>
        </row>
        <row r="48">
          <cell r="A48" t="str">
            <v>agricola</v>
          </cell>
          <cell r="B48" t="str">
            <v>cafe_frijol_arbustivo</v>
          </cell>
          <cell r="C48" t="str">
            <v>café en asocio con frijol arbustivo</v>
          </cell>
        </row>
        <row r="49">
          <cell r="A49" t="str">
            <v>agricola</v>
          </cell>
          <cell r="B49" t="str">
            <v>cafe_maiz</v>
          </cell>
          <cell r="C49" t="str">
            <v>café en asocio con maíz</v>
          </cell>
        </row>
        <row r="50">
          <cell r="A50" t="str">
            <v>agricola</v>
          </cell>
          <cell r="B50" t="str">
            <v>cafe_platano</v>
          </cell>
          <cell r="C50" t="str">
            <v>café en asocio con plátano</v>
          </cell>
        </row>
        <row r="51">
          <cell r="A51" t="str">
            <v>agricola</v>
          </cell>
          <cell r="B51" t="str">
            <v>cafe_platano_frutales_forestal</v>
          </cell>
          <cell r="C51" t="str">
            <v>café en asocio con plátano, frutales y sistema forestal</v>
          </cell>
        </row>
        <row r="52">
          <cell r="A52" t="str">
            <v>agricola</v>
          </cell>
          <cell r="B52" t="str">
            <v>cafe_sombrio</v>
          </cell>
          <cell r="C52" t="str">
            <v>Café sombrío</v>
          </cell>
        </row>
        <row r="53">
          <cell r="A53" t="str">
            <v>agricola</v>
          </cell>
          <cell r="B53" t="str">
            <v>calabacin</v>
          </cell>
          <cell r="C53" t="str">
            <v>calabacín</v>
          </cell>
        </row>
        <row r="54">
          <cell r="A54" t="str">
            <v>agricola</v>
          </cell>
          <cell r="B54" t="str">
            <v>calendula</v>
          </cell>
          <cell r="C54" t="str">
            <v>caléndula</v>
          </cell>
        </row>
        <row r="55">
          <cell r="A55" t="str">
            <v>pecuaria</v>
          </cell>
          <cell r="B55" t="str">
            <v>camaron</v>
          </cell>
          <cell r="C55" t="str">
            <v>camarón</v>
          </cell>
        </row>
        <row r="56">
          <cell r="A56" t="str">
            <v>agricola</v>
          </cell>
          <cell r="B56" t="str">
            <v>cana</v>
          </cell>
          <cell r="C56" t="str">
            <v>caña</v>
          </cell>
        </row>
        <row r="57">
          <cell r="A57" t="str">
            <v>agricola</v>
          </cell>
          <cell r="B57" t="str">
            <v>cana_flecha</v>
          </cell>
          <cell r="C57" t="str">
            <v>caña flecha</v>
          </cell>
        </row>
        <row r="58">
          <cell r="A58" t="str">
            <v>agricola</v>
          </cell>
          <cell r="B58" t="str">
            <v>cana_panelera</v>
          </cell>
          <cell r="C58" t="str">
            <v>caña panelera</v>
          </cell>
        </row>
        <row r="59">
          <cell r="A59" t="str">
            <v>pecuaria</v>
          </cell>
          <cell r="B59" t="str">
            <v>caprinos</v>
          </cell>
          <cell r="C59" t="str">
            <v>caprinos</v>
          </cell>
        </row>
        <row r="60">
          <cell r="A60" t="str">
            <v>agricola</v>
          </cell>
          <cell r="B60" t="str">
            <v>caucho</v>
          </cell>
          <cell r="C60" t="str">
            <v>caucho</v>
          </cell>
        </row>
        <row r="61">
          <cell r="A61" t="str">
            <v>agricola</v>
          </cell>
          <cell r="B61" t="str">
            <v>cebolla_bulbo</v>
          </cell>
          <cell r="C61" t="str">
            <v>cebolla bulbo</v>
          </cell>
        </row>
        <row r="62">
          <cell r="A62" t="str">
            <v>agricola</v>
          </cell>
          <cell r="B62" t="str">
            <v>cebolla_junca</v>
          </cell>
          <cell r="C62" t="str">
            <v>cebolla junca</v>
          </cell>
        </row>
        <row r="63">
          <cell r="A63" t="str">
            <v>agricola</v>
          </cell>
          <cell r="B63" t="str">
            <v>cebolla_rama</v>
          </cell>
          <cell r="C63" t="str">
            <v>cebolla de rama</v>
          </cell>
        </row>
        <row r="64">
          <cell r="A64" t="str">
            <v>agricola</v>
          </cell>
          <cell r="B64" t="str">
            <v>chontaduro</v>
          </cell>
          <cell r="C64" t="str">
            <v>chontaduro</v>
          </cell>
        </row>
        <row r="65">
          <cell r="A65" t="str">
            <v>agricola</v>
          </cell>
          <cell r="B65" t="str">
            <v>cilantro</v>
          </cell>
          <cell r="C65" t="str">
            <v>cilantro</v>
          </cell>
        </row>
        <row r="66">
          <cell r="A66" t="str">
            <v>agricola</v>
          </cell>
          <cell r="B66" t="str">
            <v>cilantro_cimarron</v>
          </cell>
          <cell r="C66" t="str">
            <v>cilantro cimarron</v>
          </cell>
        </row>
        <row r="67">
          <cell r="A67" t="str">
            <v>agricola</v>
          </cell>
          <cell r="B67" t="str">
            <v>cilantro_repollo</v>
          </cell>
          <cell r="C67" t="str">
            <v>cilantro_repollo</v>
          </cell>
        </row>
        <row r="68">
          <cell r="A68" t="str">
            <v>agricola</v>
          </cell>
          <cell r="B68" t="str">
            <v>ciruela</v>
          </cell>
          <cell r="C68" t="str">
            <v>ciruela</v>
          </cell>
        </row>
        <row r="69">
          <cell r="A69" t="str">
            <v>agricola</v>
          </cell>
          <cell r="B69" t="str">
            <v>ciruela_castilla</v>
          </cell>
          <cell r="C69" t="str">
            <v>ciruela castilla</v>
          </cell>
        </row>
        <row r="70">
          <cell r="A70" t="str">
            <v>agricola</v>
          </cell>
          <cell r="B70" t="str">
            <v>ciruela_costena</v>
          </cell>
          <cell r="C70" t="str">
            <v>ciruela costeña</v>
          </cell>
        </row>
        <row r="71">
          <cell r="A71" t="str">
            <v>agricola</v>
          </cell>
          <cell r="B71" t="str">
            <v>citricos</v>
          </cell>
          <cell r="C71" t="str">
            <v>cítricos</v>
          </cell>
        </row>
        <row r="72">
          <cell r="A72" t="str">
            <v>agricola</v>
          </cell>
          <cell r="B72" t="str">
            <v>coco</v>
          </cell>
          <cell r="C72" t="str">
            <v>coco</v>
          </cell>
        </row>
        <row r="73">
          <cell r="A73" t="str">
            <v>pecuaria</v>
          </cell>
          <cell r="B73" t="str">
            <v>codornices</v>
          </cell>
          <cell r="C73" t="str">
            <v>codornices</v>
          </cell>
        </row>
        <row r="74">
          <cell r="A74" t="str">
            <v>agricola</v>
          </cell>
          <cell r="B74" t="str">
            <v>coliflor</v>
          </cell>
          <cell r="C74" t="str">
            <v>coliflor</v>
          </cell>
        </row>
        <row r="75">
          <cell r="A75" t="str">
            <v>pecuaria</v>
          </cell>
          <cell r="B75" t="str">
            <v>cunicultura</v>
          </cell>
          <cell r="C75" t="str">
            <v>cunicultura</v>
          </cell>
        </row>
        <row r="76">
          <cell r="A76" t="str">
            <v>pecuaria</v>
          </cell>
          <cell r="B76" t="str">
            <v>cuyicultura</v>
          </cell>
          <cell r="C76" t="str">
            <v>cuyicultura</v>
          </cell>
        </row>
        <row r="77">
          <cell r="A77" t="str">
            <v>agricola</v>
          </cell>
          <cell r="B77" t="str">
            <v>esparrago</v>
          </cell>
          <cell r="C77" t="str">
            <v>espárrago</v>
          </cell>
        </row>
        <row r="78">
          <cell r="A78" t="str">
            <v>agricola</v>
          </cell>
          <cell r="B78" t="str">
            <v>espinaca</v>
          </cell>
          <cell r="C78" t="str">
            <v>espinaca</v>
          </cell>
        </row>
        <row r="79">
          <cell r="A79" t="str">
            <v>agricola</v>
          </cell>
          <cell r="B79" t="str">
            <v>fique</v>
          </cell>
          <cell r="C79" t="str">
            <v>fique</v>
          </cell>
        </row>
        <row r="80">
          <cell r="A80" t="str">
            <v>agricola</v>
          </cell>
          <cell r="B80" t="str">
            <v>fresa</v>
          </cell>
          <cell r="C80" t="str">
            <v>fresa</v>
          </cell>
        </row>
        <row r="81">
          <cell r="A81" t="str">
            <v>agricola</v>
          </cell>
          <cell r="B81" t="str">
            <v>frijol</v>
          </cell>
          <cell r="C81" t="str">
            <v>frijol</v>
          </cell>
        </row>
        <row r="82">
          <cell r="A82" t="str">
            <v>agricola</v>
          </cell>
          <cell r="B82" t="str">
            <v>frijol_arbustivo</v>
          </cell>
          <cell r="C82" t="str">
            <v>frjiol arbustivo</v>
          </cell>
        </row>
        <row r="83">
          <cell r="A83" t="str">
            <v>agricola</v>
          </cell>
          <cell r="B83" t="str">
            <v>frijol_cabeza_negra</v>
          </cell>
          <cell r="C83" t="str">
            <v>frijol cabeza negra</v>
          </cell>
        </row>
        <row r="84">
          <cell r="A84" t="str">
            <v>agricola</v>
          </cell>
          <cell r="B84" t="str">
            <v>frijol_caraota</v>
          </cell>
          <cell r="C84" t="str">
            <v>frijol caraota</v>
          </cell>
        </row>
        <row r="85">
          <cell r="A85" t="str">
            <v>agricola</v>
          </cell>
          <cell r="B85" t="str">
            <v>frijol_caupi</v>
          </cell>
          <cell r="C85" t="str">
            <v>frijol caupí</v>
          </cell>
        </row>
        <row r="86">
          <cell r="A86" t="str">
            <v>agricola</v>
          </cell>
          <cell r="B86" t="str">
            <v>frijol_rosado</v>
          </cell>
          <cell r="C86" t="str">
            <v>frijol rosado</v>
          </cell>
        </row>
        <row r="87">
          <cell r="A87" t="str">
            <v>agricola</v>
          </cell>
          <cell r="B87" t="str">
            <v>frijol_voluble</v>
          </cell>
          <cell r="C87" t="str">
            <v>frijol voluble</v>
          </cell>
        </row>
        <row r="88">
          <cell r="A88" t="str">
            <v>agricola</v>
          </cell>
          <cell r="B88" t="str">
            <v>frijol_zaragoza</v>
          </cell>
          <cell r="C88" t="str">
            <v>frijol zaragoza</v>
          </cell>
        </row>
        <row r="89">
          <cell r="A89" t="str">
            <v>pecuaria</v>
          </cell>
          <cell r="B89" t="str">
            <v>ganaderia_carne</v>
          </cell>
          <cell r="C89" t="str">
            <v>ganadería de carne</v>
          </cell>
        </row>
        <row r="90">
          <cell r="A90" t="str">
            <v>pecuaria</v>
          </cell>
          <cell r="B90" t="str">
            <v>ganaderia_cria</v>
          </cell>
          <cell r="C90" t="str">
            <v>ganadería de cría</v>
          </cell>
        </row>
        <row r="91">
          <cell r="A91" t="str">
            <v>pecuaria</v>
          </cell>
          <cell r="B91" t="str">
            <v>ganaderia_dp</v>
          </cell>
          <cell r="C91" t="str">
            <v>ganadería doble propósito</v>
          </cell>
        </row>
        <row r="92">
          <cell r="A92" t="str">
            <v>pecuaria</v>
          </cell>
          <cell r="B92" t="str">
            <v>ganaderia_leche</v>
          </cell>
          <cell r="C92" t="str">
            <v>ganadería de leche</v>
          </cell>
        </row>
        <row r="93">
          <cell r="A93" t="str">
            <v>agricola</v>
          </cell>
          <cell r="B93" t="str">
            <v>girasol</v>
          </cell>
          <cell r="C93" t="str">
            <v>girasol</v>
          </cell>
        </row>
        <row r="94">
          <cell r="A94" t="str">
            <v>agricola</v>
          </cell>
          <cell r="B94" t="str">
            <v>granadilla</v>
          </cell>
          <cell r="C94" t="str">
            <v>granadilla</v>
          </cell>
        </row>
        <row r="95">
          <cell r="A95" t="str">
            <v>agricola</v>
          </cell>
          <cell r="B95" t="str">
            <v>guandul</v>
          </cell>
          <cell r="C95" t="str">
            <v>guandul</v>
          </cell>
        </row>
        <row r="96">
          <cell r="A96" t="str">
            <v>agricola</v>
          </cell>
          <cell r="B96" t="str">
            <v>guayaba</v>
          </cell>
          <cell r="C96" t="str">
            <v>guayaba</v>
          </cell>
        </row>
        <row r="97">
          <cell r="A97" t="str">
            <v>agricola</v>
          </cell>
          <cell r="B97" t="str">
            <v>guayaba_agria</v>
          </cell>
          <cell r="C97" t="str">
            <v>guayaba agria</v>
          </cell>
        </row>
        <row r="98">
          <cell r="A98" t="str">
            <v>agricola</v>
          </cell>
          <cell r="B98" t="str">
            <v>gulupa</v>
          </cell>
          <cell r="C98" t="str">
            <v>gulupa</v>
          </cell>
        </row>
        <row r="99">
          <cell r="A99" t="str">
            <v>agricola</v>
          </cell>
          <cell r="B99" t="str">
            <v>habichuela</v>
          </cell>
          <cell r="C99" t="str">
            <v>habichuela</v>
          </cell>
        </row>
        <row r="100">
          <cell r="A100" t="str">
            <v>agricola</v>
          </cell>
          <cell r="B100" t="str">
            <v>hierbabuena</v>
          </cell>
          <cell r="C100" t="str">
            <v>hierbabuena</v>
          </cell>
        </row>
        <row r="101">
          <cell r="A101" t="str">
            <v>agricola</v>
          </cell>
          <cell r="B101" t="str">
            <v>hortalizas</v>
          </cell>
          <cell r="C101" t="str">
            <v>hortalizas</v>
          </cell>
        </row>
        <row r="102">
          <cell r="A102" t="str">
            <v>agricola</v>
          </cell>
          <cell r="B102" t="str">
            <v>hortensias</v>
          </cell>
          <cell r="C102" t="str">
            <v>Hortensias</v>
          </cell>
        </row>
        <row r="103">
          <cell r="A103" t="str">
            <v>agricola</v>
          </cell>
          <cell r="B103" t="str">
            <v xml:space="preserve">lechuga </v>
          </cell>
          <cell r="C103" t="str">
            <v>lechuga</v>
          </cell>
        </row>
        <row r="104">
          <cell r="A104" t="str">
            <v>agricola</v>
          </cell>
          <cell r="B104" t="str">
            <v>lechuga_gourmet</v>
          </cell>
          <cell r="C104" t="str">
            <v>lechuga gourmet</v>
          </cell>
        </row>
        <row r="105">
          <cell r="A105" t="str">
            <v>agricola</v>
          </cell>
          <cell r="B105" t="str">
            <v>lechuga_hidroponica</v>
          </cell>
          <cell r="C105" t="str">
            <v>lechuga hidroponica</v>
          </cell>
        </row>
        <row r="106">
          <cell r="A106" t="str">
            <v>agricola</v>
          </cell>
          <cell r="B106" t="str">
            <v>limon</v>
          </cell>
          <cell r="C106" t="str">
            <v>limón</v>
          </cell>
        </row>
        <row r="107">
          <cell r="A107" t="str">
            <v>agricola</v>
          </cell>
          <cell r="B107" t="str">
            <v>limon_castilla</v>
          </cell>
          <cell r="C107" t="str">
            <v>limón de castilla</v>
          </cell>
        </row>
        <row r="108">
          <cell r="A108" t="str">
            <v>agricola</v>
          </cell>
          <cell r="B108" t="str">
            <v>limon_castilla_limon_mandarino</v>
          </cell>
          <cell r="C108" t="str">
            <v>limón de castilla y limón mandarino</v>
          </cell>
        </row>
        <row r="109">
          <cell r="A109" t="str">
            <v>agricola</v>
          </cell>
          <cell r="B109" t="str">
            <v>limon_criollo</v>
          </cell>
          <cell r="C109" t="str">
            <v>limón criollo</v>
          </cell>
        </row>
        <row r="110">
          <cell r="A110" t="str">
            <v>agricola</v>
          </cell>
          <cell r="B110" t="str">
            <v>limon_mandarina</v>
          </cell>
          <cell r="C110" t="str">
            <v xml:space="preserve">limón en asocio con mandarina </v>
          </cell>
        </row>
        <row r="111">
          <cell r="A111" t="str">
            <v>agricola</v>
          </cell>
          <cell r="B111" t="str">
            <v>limon_mandarino</v>
          </cell>
          <cell r="C111" t="str">
            <v>limón mandarino</v>
          </cell>
        </row>
        <row r="112">
          <cell r="A112" t="str">
            <v>agricola</v>
          </cell>
          <cell r="B112" t="str">
            <v>limon_tahiti</v>
          </cell>
          <cell r="C112" t="str">
            <v>limón Tahití</v>
          </cell>
        </row>
        <row r="113">
          <cell r="A113" t="str">
            <v>agricola</v>
          </cell>
          <cell r="B113" t="str">
            <v>lulo</v>
          </cell>
          <cell r="C113" t="str">
            <v>lulo</v>
          </cell>
        </row>
        <row r="114">
          <cell r="A114" t="str">
            <v>agricola</v>
          </cell>
          <cell r="B114" t="str">
            <v>maiz</v>
          </cell>
          <cell r="C114" t="str">
            <v>maíz</v>
          </cell>
        </row>
        <row r="115">
          <cell r="A115" t="str">
            <v>agricola</v>
          </cell>
          <cell r="B115" t="str">
            <v>maiz amarillo</v>
          </cell>
          <cell r="C115" t="str">
            <v>maíz amarillo</v>
          </cell>
        </row>
        <row r="116">
          <cell r="A116" t="str">
            <v>agricola</v>
          </cell>
          <cell r="B116" t="str">
            <v>maiz puya</v>
          </cell>
          <cell r="C116" t="str">
            <v>maíz puya</v>
          </cell>
        </row>
        <row r="117">
          <cell r="A117" t="str">
            <v>agricola</v>
          </cell>
          <cell r="B117" t="str">
            <v>maiz_amarillo</v>
          </cell>
          <cell r="C117" t="str">
            <v xml:space="preserve">Maíz amarillo </v>
          </cell>
        </row>
        <row r="118">
          <cell r="A118" t="str">
            <v>agricola</v>
          </cell>
          <cell r="B118" t="str">
            <v>maiz_amarillo_tecnificado</v>
          </cell>
          <cell r="C118" t="str">
            <v>maíz amarillo  tecnificado</v>
          </cell>
        </row>
        <row r="119">
          <cell r="A119" t="str">
            <v>agricola</v>
          </cell>
          <cell r="B119" t="str">
            <v>maiz_amarillo_tradicional</v>
          </cell>
          <cell r="C119" t="str">
            <v>maíz amarillo  tradicional</v>
          </cell>
        </row>
        <row r="120">
          <cell r="A120" t="str">
            <v>agricola</v>
          </cell>
          <cell r="B120" t="str">
            <v>maiz_blanco</v>
          </cell>
          <cell r="C120" t="str">
            <v>Maíz blanco tradicional</v>
          </cell>
        </row>
        <row r="121">
          <cell r="A121" t="str">
            <v>agricola</v>
          </cell>
          <cell r="B121" t="str">
            <v>maiz_blanco_tecnificado</v>
          </cell>
          <cell r="C121" t="str">
            <v>maíz blanco tecnificado</v>
          </cell>
        </row>
        <row r="122">
          <cell r="A122" t="str">
            <v>agricola</v>
          </cell>
          <cell r="B122" t="str">
            <v>maiz_blanco_tradicional</v>
          </cell>
          <cell r="C122" t="str">
            <v>maíz blanco tradicional</v>
          </cell>
        </row>
        <row r="123">
          <cell r="A123" t="str">
            <v>agricola</v>
          </cell>
          <cell r="B123" t="str">
            <v>maiz_puya</v>
          </cell>
          <cell r="C123" t="str">
            <v>maíz puya</v>
          </cell>
        </row>
        <row r="124">
          <cell r="A124" t="str">
            <v>agricola</v>
          </cell>
          <cell r="B124" t="str">
            <v>maiz_tecnificado</v>
          </cell>
          <cell r="C124" t="str">
            <v>maíz tecnificado</v>
          </cell>
        </row>
        <row r="125">
          <cell r="A125" t="str">
            <v>agricola</v>
          </cell>
          <cell r="B125" t="str">
            <v>maiz_tradicional</v>
          </cell>
          <cell r="C125" t="str">
            <v>maíz tradicional</v>
          </cell>
        </row>
        <row r="126">
          <cell r="A126" t="str">
            <v>agricola</v>
          </cell>
          <cell r="B126" t="str">
            <v>malanga</v>
          </cell>
          <cell r="C126" t="str">
            <v>malanga</v>
          </cell>
        </row>
        <row r="127">
          <cell r="A127" t="str">
            <v>agricola</v>
          </cell>
          <cell r="B127" t="str">
            <v>mamoncillo</v>
          </cell>
          <cell r="C127" t="str">
            <v>mamoncillo</v>
          </cell>
        </row>
        <row r="128">
          <cell r="A128" t="str">
            <v>agricola</v>
          </cell>
          <cell r="B128" t="str">
            <v>mandarina</v>
          </cell>
          <cell r="C128" t="str">
            <v>mandarina</v>
          </cell>
        </row>
        <row r="129">
          <cell r="A129" t="str">
            <v>agricola</v>
          </cell>
          <cell r="B129" t="str">
            <v>mango</v>
          </cell>
          <cell r="C129" t="str">
            <v>mango</v>
          </cell>
        </row>
        <row r="130">
          <cell r="A130" t="str">
            <v>agricola</v>
          </cell>
          <cell r="B130" t="str">
            <v>mango_azucar</v>
          </cell>
          <cell r="C130" t="str">
            <v>mango de azúcar</v>
          </cell>
        </row>
        <row r="131">
          <cell r="A131" t="str">
            <v>agricola</v>
          </cell>
          <cell r="B131" t="str">
            <v>mango_hilaza</v>
          </cell>
          <cell r="C131" t="str">
            <v>mango hilaza</v>
          </cell>
        </row>
        <row r="132">
          <cell r="A132" t="str">
            <v>agricola</v>
          </cell>
          <cell r="B132" t="str">
            <v>mango_keitt</v>
          </cell>
          <cell r="C132" t="str">
            <v>mango keitt</v>
          </cell>
        </row>
        <row r="133">
          <cell r="A133" t="str">
            <v>agricola</v>
          </cell>
          <cell r="B133" t="str">
            <v>mango_tommy</v>
          </cell>
          <cell r="C133" t="str">
            <v>mango tommy</v>
          </cell>
        </row>
        <row r="134">
          <cell r="A134" t="str">
            <v>agricola</v>
          </cell>
          <cell r="B134" t="str">
            <v>manzanilla</v>
          </cell>
          <cell r="C134" t="str">
            <v>manzanilla</v>
          </cell>
        </row>
        <row r="135">
          <cell r="A135" t="str">
            <v>agricola</v>
          </cell>
          <cell r="B135" t="str">
            <v>maracuya</v>
          </cell>
          <cell r="C135" t="str">
            <v>maracuyá</v>
          </cell>
        </row>
        <row r="136">
          <cell r="A136" t="str">
            <v>agricola</v>
          </cell>
          <cell r="B136" t="str">
            <v>melon</v>
          </cell>
          <cell r="C136" t="str">
            <v xml:space="preserve">melón </v>
          </cell>
        </row>
        <row r="137">
          <cell r="A137" t="str">
            <v>agricola</v>
          </cell>
          <cell r="B137" t="str">
            <v>mora</v>
          </cell>
          <cell r="C137" t="str">
            <v>mora</v>
          </cell>
        </row>
        <row r="138">
          <cell r="A138" t="str">
            <v>agricola</v>
          </cell>
          <cell r="B138" t="str">
            <v>name</v>
          </cell>
          <cell r="C138" t="str">
            <v>ñame</v>
          </cell>
        </row>
        <row r="139">
          <cell r="A139" t="str">
            <v>agricola</v>
          </cell>
          <cell r="B139" t="str">
            <v>name_diamante</v>
          </cell>
          <cell r="C139" t="str">
            <v>ñame diamante</v>
          </cell>
        </row>
        <row r="140">
          <cell r="A140" t="str">
            <v>agricola</v>
          </cell>
          <cell r="B140" t="str">
            <v>name_espino</v>
          </cell>
          <cell r="C140" t="str">
            <v>ñame espino</v>
          </cell>
        </row>
        <row r="141">
          <cell r="A141" t="str">
            <v>agricola</v>
          </cell>
          <cell r="B141" t="str">
            <v>naranja</v>
          </cell>
          <cell r="C141" t="str">
            <v>naranja</v>
          </cell>
        </row>
        <row r="142">
          <cell r="A142" t="str">
            <v>agricola</v>
          </cell>
          <cell r="B142" t="str">
            <v>naranja_valencia</v>
          </cell>
          <cell r="C142" t="str">
            <v>naranja valencia</v>
          </cell>
        </row>
        <row r="143">
          <cell r="A143" t="str">
            <v>pecuaria</v>
          </cell>
          <cell r="B143" t="str">
            <v>ovinos</v>
          </cell>
          <cell r="C143" t="str">
            <v>ovinos</v>
          </cell>
        </row>
        <row r="144">
          <cell r="A144" t="str">
            <v>agricola</v>
          </cell>
          <cell r="B144" t="str">
            <v>palma_aceite</v>
          </cell>
          <cell r="C144" t="str">
            <v>palma de aceite</v>
          </cell>
        </row>
        <row r="145">
          <cell r="A145" t="str">
            <v>agricola</v>
          </cell>
          <cell r="B145" t="str">
            <v>papa</v>
          </cell>
          <cell r="C145" t="str">
            <v>papa</v>
          </cell>
        </row>
        <row r="146">
          <cell r="A146" t="str">
            <v>agricola</v>
          </cell>
          <cell r="B146" t="str">
            <v>papa_criolla</v>
          </cell>
          <cell r="C146" t="str">
            <v>papa criolla</v>
          </cell>
        </row>
        <row r="147">
          <cell r="A147" t="str">
            <v>agricola</v>
          </cell>
          <cell r="B147" t="str">
            <v>papaya</v>
          </cell>
          <cell r="C147" t="str">
            <v>papaya</v>
          </cell>
        </row>
        <row r="148">
          <cell r="A148" t="str">
            <v>agricola</v>
          </cell>
          <cell r="B148" t="str">
            <v>patilla</v>
          </cell>
          <cell r="C148" t="str">
            <v>patilla</v>
          </cell>
        </row>
        <row r="149">
          <cell r="A149" t="str">
            <v>agricola</v>
          </cell>
          <cell r="B149" t="str">
            <v>patilla_melon</v>
          </cell>
          <cell r="C149" t="str">
            <v>patilla en asocio con melón</v>
          </cell>
        </row>
        <row r="150">
          <cell r="A150" t="str">
            <v>agricola</v>
          </cell>
          <cell r="B150" t="str">
            <v>pepino_cohombro</v>
          </cell>
          <cell r="C150" t="str">
            <v>pepino cohombro</v>
          </cell>
        </row>
        <row r="151">
          <cell r="A151" t="str">
            <v>agricola</v>
          </cell>
          <cell r="B151" t="str">
            <v>pepino_guiso</v>
          </cell>
          <cell r="C151" t="str">
            <v>pepino guiso</v>
          </cell>
        </row>
        <row r="152">
          <cell r="A152" t="str">
            <v>pecuaria</v>
          </cell>
          <cell r="B152" t="str">
            <v>piangua</v>
          </cell>
          <cell r="C152" t="str">
            <v>piangua</v>
          </cell>
        </row>
        <row r="153">
          <cell r="A153" t="str">
            <v>agricola</v>
          </cell>
          <cell r="B153" t="str">
            <v>pimenton</v>
          </cell>
          <cell r="C153" t="str">
            <v>pimentón</v>
          </cell>
        </row>
        <row r="154">
          <cell r="A154" t="str">
            <v>agricola</v>
          </cell>
          <cell r="B154" t="str">
            <v>pimienta</v>
          </cell>
          <cell r="C154" t="str">
            <v>pimienta</v>
          </cell>
        </row>
        <row r="155">
          <cell r="A155" t="str">
            <v>agricola</v>
          </cell>
          <cell r="B155" t="str">
            <v>pimientos</v>
          </cell>
          <cell r="C155" t="str">
            <v>pimientos</v>
          </cell>
        </row>
        <row r="156">
          <cell r="A156" t="str">
            <v>agricola</v>
          </cell>
          <cell r="B156" t="str">
            <v>pina</v>
          </cell>
          <cell r="C156" t="str">
            <v>piña</v>
          </cell>
        </row>
        <row r="157">
          <cell r="A157" t="str">
            <v>pecuaria</v>
          </cell>
          <cell r="B157" t="str">
            <v>piscicultura_bocachico</v>
          </cell>
          <cell r="C157" t="str">
            <v>piscicultura</v>
          </cell>
        </row>
        <row r="158">
          <cell r="A158" t="str">
            <v>pecuaria</v>
          </cell>
          <cell r="B158" t="str">
            <v>piscicultura_cachama</v>
          </cell>
          <cell r="C158" t="str">
            <v>piscicultura cachama</v>
          </cell>
        </row>
        <row r="159">
          <cell r="A159" t="str">
            <v>pecuaria</v>
          </cell>
          <cell r="B159" t="str">
            <v>piscicultura_cachama_bocachico</v>
          </cell>
          <cell r="C159" t="str">
            <v>piscicultura cachama bocachico</v>
          </cell>
        </row>
        <row r="160">
          <cell r="A160" t="str">
            <v>pecuaria</v>
          </cell>
          <cell r="B160" t="str">
            <v>piscicultura_cachama_mojarra</v>
          </cell>
          <cell r="C160" t="str">
            <v>piscicultura cachama y mojarra</v>
          </cell>
        </row>
        <row r="161">
          <cell r="A161" t="str">
            <v>pecuaria</v>
          </cell>
          <cell r="B161" t="str">
            <v>piscicultura_tilapia</v>
          </cell>
          <cell r="C161" t="str">
            <v>piscicultura tilapia</v>
          </cell>
        </row>
        <row r="162">
          <cell r="A162" t="str">
            <v>pecuaria</v>
          </cell>
          <cell r="B162" t="str">
            <v>piscicultura_tilapia_bocachico</v>
          </cell>
          <cell r="C162" t="str">
            <v>piscicultura tilapia y bocachico</v>
          </cell>
        </row>
        <row r="163">
          <cell r="A163" t="str">
            <v>pecuaria</v>
          </cell>
          <cell r="B163" t="str">
            <v>piscicultura_tilapia_cachama</v>
          </cell>
          <cell r="C163" t="str">
            <v>piscicultura tilapia y cachama</v>
          </cell>
        </row>
        <row r="164">
          <cell r="A164" t="str">
            <v>pecuaria</v>
          </cell>
          <cell r="B164" t="str">
            <v>piscicultura_trucha</v>
          </cell>
          <cell r="C164" t="str">
            <v>piscicultura trucha</v>
          </cell>
        </row>
        <row r="165">
          <cell r="A165" t="str">
            <v>agricola</v>
          </cell>
          <cell r="B165" t="str">
            <v>platano</v>
          </cell>
          <cell r="C165" t="str">
            <v>plátano</v>
          </cell>
        </row>
        <row r="166">
          <cell r="A166" t="str">
            <v>agricola</v>
          </cell>
          <cell r="B166" t="str">
            <v>platano_harton</v>
          </cell>
          <cell r="C166" t="str">
            <v>plátano hartón</v>
          </cell>
        </row>
        <row r="167">
          <cell r="A167" t="str">
            <v>pecuaria</v>
          </cell>
          <cell r="B167" t="str">
            <v>porcicultura_ceba</v>
          </cell>
          <cell r="C167" t="str">
            <v>porcicultura de ceba</v>
          </cell>
        </row>
        <row r="168">
          <cell r="A168" t="str">
            <v>pecuaria</v>
          </cell>
          <cell r="B168" t="str">
            <v>porcicultura_ciclo_completo</v>
          </cell>
          <cell r="C168" t="str">
            <v>porcicultura de ciclo completo</v>
          </cell>
        </row>
        <row r="169">
          <cell r="A169" t="str">
            <v>pecuaria</v>
          </cell>
          <cell r="B169" t="str">
            <v>porcicultura_cria</v>
          </cell>
          <cell r="C169" t="str">
            <v>porcicultura de cría</v>
          </cell>
        </row>
        <row r="170">
          <cell r="A170" t="str">
            <v>pecuaria</v>
          </cell>
          <cell r="B170" t="str">
            <v>porcicultura_cria_levante</v>
          </cell>
          <cell r="C170" t="str">
            <v>porcicultura de cría y levante</v>
          </cell>
        </row>
        <row r="171">
          <cell r="A171" t="str">
            <v>pecuaria</v>
          </cell>
          <cell r="B171" t="str">
            <v>porcicultura_levante</v>
          </cell>
          <cell r="C171" t="str">
            <v>porcicultura de levante</v>
          </cell>
        </row>
        <row r="172">
          <cell r="A172" t="str">
            <v>agricola</v>
          </cell>
          <cell r="B172" t="str">
            <v>rambutan</v>
          </cell>
          <cell r="C172" t="str">
            <v>rambutan</v>
          </cell>
        </row>
        <row r="173">
          <cell r="A173" t="str">
            <v>agricola</v>
          </cell>
          <cell r="B173" t="str">
            <v>remolacha</v>
          </cell>
          <cell r="C173" t="str">
            <v>remolacha</v>
          </cell>
        </row>
        <row r="174">
          <cell r="A174" t="str">
            <v>agricola</v>
          </cell>
          <cell r="B174" t="str">
            <v>repollo</v>
          </cell>
          <cell r="C174" t="str">
            <v>repollo</v>
          </cell>
        </row>
        <row r="175">
          <cell r="A175" t="str">
            <v>agricola</v>
          </cell>
          <cell r="B175" t="str">
            <v>romero</v>
          </cell>
          <cell r="C175" t="str">
            <v>romero</v>
          </cell>
        </row>
        <row r="176">
          <cell r="A176" t="str">
            <v>agricola</v>
          </cell>
          <cell r="B176" t="str">
            <v>romero</v>
          </cell>
          <cell r="C176" t="str">
            <v>romero</v>
          </cell>
        </row>
        <row r="177">
          <cell r="A177" t="str">
            <v>agricola</v>
          </cell>
          <cell r="B177" t="str">
            <v>sacha_inchi</v>
          </cell>
          <cell r="C177" t="str">
            <v>sacha inchi</v>
          </cell>
        </row>
        <row r="178">
          <cell r="A178" t="str">
            <v>agricola</v>
          </cell>
          <cell r="B178" t="str">
            <v>sorgo</v>
          </cell>
          <cell r="C178" t="str">
            <v>sorgo</v>
          </cell>
        </row>
        <row r="179">
          <cell r="A179" t="str">
            <v>agricola</v>
          </cell>
          <cell r="B179" t="str">
            <v>soya</v>
          </cell>
          <cell r="C179" t="str">
            <v>soya</v>
          </cell>
        </row>
        <row r="180">
          <cell r="A180" t="str">
            <v>agricola</v>
          </cell>
          <cell r="B180" t="str">
            <v>stevia</v>
          </cell>
          <cell r="C180" t="str">
            <v>stevia</v>
          </cell>
        </row>
        <row r="181">
          <cell r="A181" t="str">
            <v>agricola</v>
          </cell>
          <cell r="B181" t="str">
            <v>tabaco</v>
          </cell>
          <cell r="C181" t="str">
            <v>tabaco</v>
          </cell>
        </row>
        <row r="182">
          <cell r="A182" t="str">
            <v>agricola</v>
          </cell>
          <cell r="B182" t="str">
            <v>tomate_arbol</v>
          </cell>
          <cell r="C182" t="str">
            <v>tomate de árbol</v>
          </cell>
        </row>
        <row r="183">
          <cell r="A183" t="str">
            <v>agricola</v>
          </cell>
          <cell r="B183" t="str">
            <v>tomate_cherry</v>
          </cell>
          <cell r="C183" t="str">
            <v>tomate cherry</v>
          </cell>
        </row>
        <row r="184">
          <cell r="A184" t="str">
            <v>agricola</v>
          </cell>
          <cell r="B184" t="str">
            <v>tomate_invernadero</v>
          </cell>
          <cell r="C184" t="str">
            <v>tomate de invernadero</v>
          </cell>
        </row>
        <row r="185">
          <cell r="A185" t="str">
            <v>agricola</v>
          </cell>
          <cell r="B185" t="str">
            <v>tomate_mesa</v>
          </cell>
          <cell r="C185" t="str">
            <v>tomate de mesa</v>
          </cell>
        </row>
        <row r="186">
          <cell r="A186" t="str">
            <v>agricola</v>
          </cell>
          <cell r="B186" t="str">
            <v>tomillo</v>
          </cell>
          <cell r="C186" t="str">
            <v>tomillo</v>
          </cell>
        </row>
        <row r="187">
          <cell r="A187" t="str">
            <v>agricola</v>
          </cell>
          <cell r="B187" t="str">
            <v>uchuva</v>
          </cell>
          <cell r="C187" t="str">
            <v>uchuva</v>
          </cell>
        </row>
        <row r="188">
          <cell r="A188" t="str">
            <v>agricola</v>
          </cell>
          <cell r="B188" t="str">
            <v>uva</v>
          </cell>
          <cell r="C188" t="str">
            <v>uva</v>
          </cell>
        </row>
        <row r="189">
          <cell r="A189" t="str">
            <v>agricola</v>
          </cell>
          <cell r="B189" t="str">
            <v>yuca</v>
          </cell>
          <cell r="C189" t="str">
            <v>yuca</v>
          </cell>
        </row>
        <row r="190">
          <cell r="A190" t="str">
            <v>agricola</v>
          </cell>
          <cell r="B190" t="str">
            <v>yuca_industrial</v>
          </cell>
          <cell r="C190" t="str">
            <v>yuca para uso industrial</v>
          </cell>
        </row>
        <row r="191">
          <cell r="A191" t="str">
            <v>agricola</v>
          </cell>
          <cell r="B191" t="str">
            <v>yuca_maiz</v>
          </cell>
          <cell r="C191" t="str">
            <v>yuca en asocio con maíz</v>
          </cell>
        </row>
        <row r="192">
          <cell r="A192" t="str">
            <v>agricola</v>
          </cell>
          <cell r="B192" t="str">
            <v>yuca_maiz_ahuyama</v>
          </cell>
          <cell r="C192" t="str">
            <v>yuca en asocio con maíz y ahuyama</v>
          </cell>
        </row>
        <row r="193">
          <cell r="A193" t="str">
            <v>agricola</v>
          </cell>
          <cell r="B193" t="str">
            <v>yuca_maiz_name</v>
          </cell>
          <cell r="C193" t="str">
            <v>yuca en asocio con maíz y ñame</v>
          </cell>
        </row>
        <row r="194">
          <cell r="A194" t="str">
            <v>agricola</v>
          </cell>
          <cell r="B194" t="str">
            <v>yuca_maiz_name_patilla</v>
          </cell>
          <cell r="C194" t="str">
            <v>Yuca en asocio con maíz, ñame y patilla</v>
          </cell>
        </row>
        <row r="195">
          <cell r="A195" t="str">
            <v>agricola</v>
          </cell>
          <cell r="B195" t="str">
            <v>yuca_maiz_patilla</v>
          </cell>
          <cell r="C195" t="str">
            <v>yuca en asocio con maíz y patilla</v>
          </cell>
        </row>
        <row r="196">
          <cell r="A196" t="str">
            <v>agricola</v>
          </cell>
          <cell r="B196" t="str">
            <v>yuca_name</v>
          </cell>
          <cell r="C196" t="str">
            <v>yuca en asocio con ñame</v>
          </cell>
        </row>
        <row r="197">
          <cell r="A197" t="str">
            <v>agricola</v>
          </cell>
          <cell r="B197" t="str">
            <v>zanahoria</v>
          </cell>
          <cell r="C197" t="str">
            <v>zanahoria</v>
          </cell>
        </row>
      </sheetData>
      <sheetData sheetId="1"/>
      <sheetData sheetId="2"/>
      <sheetData sheetId="3"/>
      <sheetData sheetId="4"/>
      <sheetData sheetId="5" refreshError="1"/>
      <sheetData sheetId="6" refreshError="1"/>
    </sheetDataSet>
  </externalBook>
</externalLink>
</file>

<file path=xl/persons/person.xml><?xml version="1.0" encoding="utf-8"?>
<personList xmlns="http://schemas.microsoft.com/office/spreadsheetml/2018/threadedcomments" xmlns:x="http://schemas.openxmlformats.org/spreadsheetml/2006/main">
  <person displayName="Hernan Dario Alape Amaya" id="{98FAC66C-D311-4E75-B6D7-E5572C7C4EC4}" userId="hernan.alape@ant.gov.co" providerId="PeoplePicker"/>
  <person displayName="Daisy Zamira Delgado Mendez" id="{D3269378-FB76-45C3-984B-05424A3FE653}" userId="daisy.delgado@ant.gov.co" providerId="PeoplePicker"/>
  <person displayName="Zaida Alexandra Silva Pecha" id="{2BD283A5-EA12-4188-8E3D-B943B9CC40E8}" userId="S::zaida.silva@ant.gov.co::5cb4d16d-e658-4bb5-9337-721761f8c44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R102" dT="2025-07-30T19:36:17.96" personId="{2BD283A5-EA12-4188-8E3D-B943B9CC40E8}" id="{7FF6A1F0-EDC0-4EAF-A20B-FF71574F9868}">
    <text>@Daisy Zamira Delgado Mendez @Hernan Dario Alape Amaya ajustar de acuerdo con observaciones realizadas en carpeta 7</text>
    <mentions>
      <mention mentionpersonId="{D3269378-FB76-45C3-984B-05424A3FE653}" mentionId="{EA07A7A4-24A7-484D-BC91-F2D933CBD131}" startIndex="0" length="28"/>
      <mention mentionpersonId="{98FAC66C-D311-4E75-B6D7-E5572C7C4EC4}" mentionId="{58AEF710-9D1F-4A5F-9F35-E2FB579FDF38}" startIndex="29" length="25"/>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J201"/>
  <sheetViews>
    <sheetView zoomScale="80" zoomScaleNormal="80" workbookViewId="0">
      <pane ySplit="1" topLeftCell="A2" activePane="bottomLeft" state="frozen"/>
      <selection pane="bottomLeft" activeCell="M15" sqref="M15"/>
    </sheetView>
  </sheetViews>
  <sheetFormatPr defaultColWidth="11.42578125" defaultRowHeight="15"/>
  <cols>
    <col min="1" max="1" width="16.42578125" style="1" customWidth="1"/>
    <col min="2" max="2" width="11.42578125" style="1"/>
    <col min="3" max="3" width="20.140625" style="1" customWidth="1"/>
    <col min="4" max="4" width="21.5703125" style="1" customWidth="1"/>
    <col min="5" max="5" width="18" style="1" customWidth="1"/>
    <col min="6" max="6" width="19.7109375" style="1" customWidth="1"/>
    <col min="7" max="7" width="20.140625" style="1" customWidth="1"/>
    <col min="8" max="8" width="22.140625" style="1" customWidth="1"/>
    <col min="9" max="9" width="18" style="1" customWidth="1"/>
    <col min="10" max="10" width="22.7109375" style="1" bestFit="1" customWidth="1"/>
    <col min="11" max="16384" width="11.42578125" style="1"/>
  </cols>
  <sheetData>
    <row r="1" spans="1:10">
      <c r="A1" s="3" t="s">
        <v>0</v>
      </c>
      <c r="B1" s="3"/>
      <c r="C1" s="3" t="s">
        <v>1</v>
      </c>
      <c r="D1" s="3" t="s">
        <v>2</v>
      </c>
      <c r="E1" s="3" t="s">
        <v>3</v>
      </c>
      <c r="F1" s="3" t="s">
        <v>4</v>
      </c>
      <c r="G1" s="3" t="s">
        <v>5</v>
      </c>
      <c r="H1" s="3" t="s">
        <v>6</v>
      </c>
      <c r="I1" s="3" t="s">
        <v>7</v>
      </c>
      <c r="J1" s="1" t="s">
        <v>8</v>
      </c>
    </row>
    <row r="2" spans="1:10">
      <c r="A2" s="83" t="s">
        <v>9</v>
      </c>
      <c r="B2" s="25" t="s">
        <v>10</v>
      </c>
      <c r="C2" s="5">
        <v>2049.7253440886043</v>
      </c>
      <c r="D2" s="5">
        <v>2049.7253406022601</v>
      </c>
      <c r="E2" s="5">
        <v>2049.7253406022601</v>
      </c>
      <c r="F2" s="5">
        <v>2049.7253408310035</v>
      </c>
      <c r="G2" s="5">
        <v>2049.7253408310035</v>
      </c>
      <c r="H2" s="5">
        <v>2049.7253419809949</v>
      </c>
      <c r="I2" s="5">
        <v>2049.7253418054802</v>
      </c>
    </row>
    <row r="3" spans="1:10">
      <c r="A3" s="84"/>
      <c r="B3" s="25" t="s">
        <v>11</v>
      </c>
      <c r="C3" s="5">
        <v>1408.9064264102101</v>
      </c>
      <c r="D3" s="5">
        <v>1804.3045866355801</v>
      </c>
      <c r="E3" s="5">
        <v>1804.3045866355801</v>
      </c>
      <c r="F3" s="5">
        <v>1956.26595110882</v>
      </c>
      <c r="G3" s="5">
        <v>1956.26595110882</v>
      </c>
      <c r="H3" s="5">
        <v>1601.80536092427</v>
      </c>
      <c r="I3" s="5">
        <v>0</v>
      </c>
    </row>
    <row r="4" spans="1:10">
      <c r="A4" s="84"/>
      <c r="B4" s="25" t="s">
        <v>12</v>
      </c>
      <c r="C4" s="5">
        <v>640.81891767839397</v>
      </c>
      <c r="D4" s="5">
        <v>245.42075396668</v>
      </c>
      <c r="E4" s="5">
        <v>245.42075396668</v>
      </c>
      <c r="F4" s="5">
        <v>93.459389722183303</v>
      </c>
      <c r="G4" s="5">
        <v>93.459389722183303</v>
      </c>
      <c r="H4" s="5">
        <v>447.91998105672502</v>
      </c>
      <c r="I4" s="5">
        <v>2049.7253418054802</v>
      </c>
    </row>
    <row r="5" spans="1:10">
      <c r="A5" s="84"/>
      <c r="B5" s="26" t="s">
        <v>13</v>
      </c>
      <c r="C5" s="68">
        <v>68.736351944590425</v>
      </c>
      <c r="D5" s="68">
        <v>88.02665171253777</v>
      </c>
      <c r="E5" s="68">
        <v>88.02665171253777</v>
      </c>
      <c r="F5" s="68">
        <v>95.440394483082642</v>
      </c>
      <c r="G5" s="68">
        <v>95.440394483082642</v>
      </c>
      <c r="H5" s="68">
        <v>78.147317014492074</v>
      </c>
      <c r="I5" s="68">
        <v>0</v>
      </c>
    </row>
    <row r="6" spans="1:10">
      <c r="A6" s="85" t="s">
        <v>14</v>
      </c>
      <c r="B6" s="25" t="s">
        <v>10</v>
      </c>
      <c r="C6" s="5">
        <v>587.00991017281683</v>
      </c>
      <c r="D6" s="5">
        <v>587.00991054539543</v>
      </c>
      <c r="E6" s="5">
        <v>587.00991054539543</v>
      </c>
      <c r="F6" s="5">
        <v>587.00990937766551</v>
      </c>
      <c r="G6" s="71">
        <v>587.00990937766551</v>
      </c>
      <c r="H6" s="5">
        <v>587.00990967651558</v>
      </c>
      <c r="I6" s="5">
        <v>587.00990901612101</v>
      </c>
    </row>
    <row r="7" spans="1:10">
      <c r="A7" s="85"/>
      <c r="B7" s="25" t="s">
        <v>11</v>
      </c>
      <c r="C7" s="5">
        <v>487.22736554100402</v>
      </c>
      <c r="D7" s="5">
        <v>517.83586968599604</v>
      </c>
      <c r="E7" s="5">
        <v>517.83586968599604</v>
      </c>
      <c r="F7" s="5">
        <v>521.93069338939199</v>
      </c>
      <c r="G7" s="5">
        <v>521.93069338939199</v>
      </c>
      <c r="H7" s="5">
        <v>502.62183051116102</v>
      </c>
      <c r="I7" s="5">
        <v>0</v>
      </c>
    </row>
    <row r="8" spans="1:10">
      <c r="A8" s="85"/>
      <c r="B8" s="25" t="s">
        <v>12</v>
      </c>
      <c r="C8" s="5">
        <v>99.782544631812797</v>
      </c>
      <c r="D8" s="5">
        <v>69.174040859399398</v>
      </c>
      <c r="E8" s="5">
        <v>69.174040859399398</v>
      </c>
      <c r="F8" s="5">
        <v>65.079215988273504</v>
      </c>
      <c r="G8" s="5">
        <v>65.079215988273504</v>
      </c>
      <c r="H8" s="5">
        <v>84.388079165354597</v>
      </c>
      <c r="I8" s="5">
        <v>587.00990901612101</v>
      </c>
    </row>
    <row r="9" spans="1:10">
      <c r="A9" s="85"/>
      <c r="B9" s="26" t="s">
        <v>13</v>
      </c>
      <c r="C9" s="68">
        <v>83.001557060180346</v>
      </c>
      <c r="D9" s="68">
        <v>88.215864908459679</v>
      </c>
      <c r="E9" s="68">
        <v>88.215864908459679</v>
      </c>
      <c r="F9" s="68">
        <v>88.913438265928249</v>
      </c>
      <c r="G9" s="68">
        <v>88.913438265928249</v>
      </c>
      <c r="H9" s="68">
        <v>85.624079291632668</v>
      </c>
      <c r="I9" s="68">
        <v>0</v>
      </c>
    </row>
    <row r="10" spans="1:10">
      <c r="A10" s="85" t="s">
        <v>15</v>
      </c>
      <c r="B10" s="25" t="s">
        <v>10</v>
      </c>
      <c r="C10" s="5">
        <v>1062.024134603241</v>
      </c>
      <c r="D10" s="5">
        <v>1062.0241296869481</v>
      </c>
      <c r="E10" s="5">
        <v>1062.0241296869481</v>
      </c>
      <c r="F10" s="5">
        <v>1062.024133426534</v>
      </c>
      <c r="G10" s="5">
        <v>1062.024133426534</v>
      </c>
      <c r="H10" s="5">
        <v>1062.0241303613611</v>
      </c>
      <c r="I10" s="5">
        <v>1062.0241322009799</v>
      </c>
    </row>
    <row r="11" spans="1:10">
      <c r="A11" s="85"/>
      <c r="B11" s="25" t="s">
        <v>11</v>
      </c>
      <c r="C11" s="5">
        <v>706.00849393870396</v>
      </c>
      <c r="D11" s="5">
        <v>896.69717441155001</v>
      </c>
      <c r="E11" s="5">
        <v>896.69717441155001</v>
      </c>
      <c r="F11" s="5">
        <v>922.21933446513299</v>
      </c>
      <c r="G11" s="5">
        <v>922.21933446513299</v>
      </c>
      <c r="H11" s="5">
        <v>609.44175634063902</v>
      </c>
      <c r="I11" s="5">
        <v>0</v>
      </c>
    </row>
    <row r="12" spans="1:10">
      <c r="A12" s="85"/>
      <c r="B12" s="25" t="s">
        <v>12</v>
      </c>
      <c r="C12" s="5">
        <v>356.01564066453699</v>
      </c>
      <c r="D12" s="5">
        <v>165.32695527539801</v>
      </c>
      <c r="E12" s="5">
        <v>165.32695527539801</v>
      </c>
      <c r="F12" s="5">
        <v>139.80479896140099</v>
      </c>
      <c r="G12" s="5">
        <v>139.80479896140099</v>
      </c>
      <c r="H12" s="5">
        <v>452.582374020722</v>
      </c>
      <c r="I12" s="5">
        <v>1062.0241322009799</v>
      </c>
    </row>
    <row r="13" spans="1:10">
      <c r="A13" s="85"/>
      <c r="B13" s="26" t="s">
        <v>13</v>
      </c>
      <c r="C13" s="68">
        <v>66.477631810359938</v>
      </c>
      <c r="D13" s="68">
        <v>84.432843788197985</v>
      </c>
      <c r="E13" s="68">
        <v>84.432843788197985</v>
      </c>
      <c r="F13" s="68">
        <v>86.83600545777314</v>
      </c>
      <c r="G13" s="68">
        <v>86.83600545777314</v>
      </c>
      <c r="H13" s="68">
        <v>57.384925532084871</v>
      </c>
      <c r="I13" s="68">
        <v>0</v>
      </c>
    </row>
    <row r="14" spans="1:10">
      <c r="A14" s="85" t="s">
        <v>16</v>
      </c>
      <c r="B14" s="25" t="s">
        <v>10</v>
      </c>
      <c r="C14" s="5">
        <v>437.74225730444027</v>
      </c>
      <c r="D14" s="5">
        <v>437.74225558036699</v>
      </c>
      <c r="E14" s="5">
        <v>437.74225558036699</v>
      </c>
      <c r="F14" s="5">
        <v>437.74225505341298</v>
      </c>
      <c r="G14" s="5">
        <v>437.74225505341298</v>
      </c>
      <c r="H14" s="5">
        <v>437.74225284516859</v>
      </c>
      <c r="I14" s="5">
        <v>437.74225621946101</v>
      </c>
    </row>
    <row r="15" spans="1:10">
      <c r="A15" s="85"/>
      <c r="B15" s="25" t="s">
        <v>11</v>
      </c>
      <c r="C15" s="5">
        <v>423.65443900371798</v>
      </c>
      <c r="D15" s="5">
        <v>437.74225558036699</v>
      </c>
      <c r="E15" s="5">
        <v>437.74225558036699</v>
      </c>
      <c r="F15" s="5">
        <v>437.74225505341298</v>
      </c>
      <c r="G15" s="5">
        <v>437.74225505341298</v>
      </c>
      <c r="H15" s="5">
        <v>419.01420429133799</v>
      </c>
      <c r="I15" s="5">
        <v>437.74225621946101</v>
      </c>
    </row>
    <row r="16" spans="1:10">
      <c r="A16" s="85"/>
      <c r="B16" s="25" t="s">
        <v>12</v>
      </c>
      <c r="C16" s="5">
        <v>14.087818300722301</v>
      </c>
      <c r="D16" s="5">
        <v>0</v>
      </c>
      <c r="E16" s="5">
        <v>0</v>
      </c>
      <c r="F16" s="5">
        <v>0</v>
      </c>
      <c r="G16" s="5">
        <v>0</v>
      </c>
      <c r="H16" s="5">
        <v>18.7280485538306</v>
      </c>
      <c r="I16" s="5">
        <v>0</v>
      </c>
    </row>
    <row r="17" spans="1:9">
      <c r="A17" s="85"/>
      <c r="B17" s="26" t="s">
        <v>13</v>
      </c>
      <c r="C17" s="68">
        <v>96.78170931281042</v>
      </c>
      <c r="D17" s="68">
        <v>100</v>
      </c>
      <c r="E17" s="68">
        <v>100</v>
      </c>
      <c r="F17" s="68">
        <v>100</v>
      </c>
      <c r="G17" s="68">
        <v>100</v>
      </c>
      <c r="H17" s="68">
        <v>95.721672186748037</v>
      </c>
      <c r="I17" s="68">
        <v>100</v>
      </c>
    </row>
    <row r="18" spans="1:9">
      <c r="A18" s="85" t="s">
        <v>17</v>
      </c>
      <c r="B18" s="25" t="s">
        <v>10</v>
      </c>
      <c r="C18" s="5">
        <v>772.76211218641299</v>
      </c>
      <c r="D18" s="5">
        <v>772.76210719484106</v>
      </c>
      <c r="E18" s="5">
        <v>772.76210719484106</v>
      </c>
      <c r="F18" s="5">
        <v>772.76210773781804</v>
      </c>
      <c r="G18" s="5">
        <v>772.76210773781804</v>
      </c>
      <c r="H18" s="5">
        <v>772.76210977445601</v>
      </c>
      <c r="I18" s="5">
        <v>772.76210751805002</v>
      </c>
    </row>
    <row r="19" spans="1:9">
      <c r="A19" s="85"/>
      <c r="B19" s="25" t="s">
        <v>11</v>
      </c>
      <c r="C19" s="5">
        <v>403.275382147409</v>
      </c>
      <c r="D19" s="5">
        <v>591.57655045425599</v>
      </c>
      <c r="E19" s="5">
        <v>591.57655045425599</v>
      </c>
      <c r="F19" s="5">
        <v>669.68469754504702</v>
      </c>
      <c r="G19" s="5">
        <v>669.68469754504702</v>
      </c>
      <c r="H19" s="5">
        <v>423.51105299178198</v>
      </c>
      <c r="I19" s="5">
        <v>0</v>
      </c>
    </row>
    <row r="20" spans="1:9">
      <c r="A20" s="85"/>
      <c r="B20" s="25" t="s">
        <v>12</v>
      </c>
      <c r="C20" s="5">
        <v>369.48673003900399</v>
      </c>
      <c r="D20" s="5">
        <v>181.18555674058501</v>
      </c>
      <c r="E20" s="5">
        <v>181.18555674058501</v>
      </c>
      <c r="F20" s="5">
        <v>103.077410192771</v>
      </c>
      <c r="G20" s="5">
        <v>103.077410192771</v>
      </c>
      <c r="H20" s="5">
        <v>349.25105678267403</v>
      </c>
      <c r="I20" s="5">
        <v>772.76210751805002</v>
      </c>
    </row>
    <row r="21" spans="1:9">
      <c r="A21" s="85"/>
      <c r="B21" s="26" t="s">
        <v>13</v>
      </c>
      <c r="C21" s="68">
        <v>52.186225979221803</v>
      </c>
      <c r="D21" s="68">
        <v>76.553514328193927</v>
      </c>
      <c r="E21" s="68">
        <v>76.553514328193927</v>
      </c>
      <c r="F21" s="68">
        <v>86.661171768046501</v>
      </c>
      <c r="G21" s="68">
        <v>86.661171768046501</v>
      </c>
      <c r="H21" s="68">
        <v>54.804841960404993</v>
      </c>
      <c r="I21" s="68">
        <v>0</v>
      </c>
    </row>
    <row r="22" spans="1:9">
      <c r="A22" s="85" t="s">
        <v>18</v>
      </c>
      <c r="B22" s="25" t="s">
        <v>10</v>
      </c>
      <c r="C22" s="5">
        <v>6.1551212249159146</v>
      </c>
      <c r="D22" s="5">
        <v>6.1551210546853827</v>
      </c>
      <c r="E22" s="5">
        <v>6.1551210546853827</v>
      </c>
      <c r="F22" s="5">
        <v>6.1551212010361995</v>
      </c>
      <c r="G22" s="5">
        <v>6.1551212010361995</v>
      </c>
      <c r="H22" s="5">
        <v>6.1551151431673903</v>
      </c>
      <c r="I22" s="5">
        <v>6.1551151649088602</v>
      </c>
    </row>
    <row r="23" spans="1:9">
      <c r="A23" s="85"/>
      <c r="B23" s="25" t="s">
        <v>11</v>
      </c>
      <c r="C23" s="5">
        <v>1.5666032402784601E-2</v>
      </c>
      <c r="D23" s="5">
        <v>0.70334291363081303</v>
      </c>
      <c r="E23" s="5">
        <v>0.70334291363081303</v>
      </c>
      <c r="F23" s="5">
        <v>0.89818135546233002</v>
      </c>
      <c r="G23" s="5">
        <v>0.89818135546233002</v>
      </c>
      <c r="H23" s="5">
        <v>0</v>
      </c>
      <c r="I23" s="5">
        <v>0</v>
      </c>
    </row>
    <row r="24" spans="1:9">
      <c r="A24" s="85"/>
      <c r="B24" s="25" t="s">
        <v>12</v>
      </c>
      <c r="C24" s="5">
        <v>6.1394551925131298</v>
      </c>
      <c r="D24" s="5">
        <v>5.4517781410545698</v>
      </c>
      <c r="E24" s="5">
        <v>5.4517781410545698</v>
      </c>
      <c r="F24" s="5">
        <v>5.2569398455738696</v>
      </c>
      <c r="G24" s="5">
        <v>5.2569398455738696</v>
      </c>
      <c r="H24" s="5">
        <v>6.1551151431673903</v>
      </c>
      <c r="I24" s="5">
        <v>6.1551151649088602</v>
      </c>
    </row>
    <row r="25" spans="1:9">
      <c r="A25" s="85"/>
      <c r="B25" s="27" t="s">
        <v>13</v>
      </c>
      <c r="C25" s="68">
        <v>0.25452029018321431</v>
      </c>
      <c r="D25" s="68">
        <v>11.426955008389582</v>
      </c>
      <c r="E25" s="68">
        <v>11.426955008389582</v>
      </c>
      <c r="F25" s="68">
        <v>14.592423546609016</v>
      </c>
      <c r="G25" s="68">
        <v>14.592423546609016</v>
      </c>
      <c r="H25" s="68">
        <v>0</v>
      </c>
      <c r="I25" s="68">
        <v>0</v>
      </c>
    </row>
    <row r="26" spans="1:9">
      <c r="A26" s="85" t="s">
        <v>19</v>
      </c>
      <c r="B26" s="25" t="s">
        <v>10</v>
      </c>
      <c r="C26" s="5">
        <v>270.60667810311242</v>
      </c>
      <c r="D26" s="5">
        <v>270.60667630357989</v>
      </c>
      <c r="E26" s="5">
        <v>270.60667630357989</v>
      </c>
      <c r="F26" s="5">
        <v>270.60668045513751</v>
      </c>
      <c r="G26" s="5">
        <v>270.60668045513751</v>
      </c>
      <c r="H26" s="5">
        <v>270.60668251337358</v>
      </c>
      <c r="I26" s="5">
        <v>270.60668113510502</v>
      </c>
    </row>
    <row r="27" spans="1:9">
      <c r="A27" s="85"/>
      <c r="B27" s="25" t="s">
        <v>11</v>
      </c>
      <c r="C27" s="5">
        <v>96.159310918471405</v>
      </c>
      <c r="D27" s="5">
        <v>179.43844123914101</v>
      </c>
      <c r="E27" s="5">
        <v>179.43844123914101</v>
      </c>
      <c r="F27" s="5">
        <v>213.38083681248099</v>
      </c>
      <c r="G27" s="5">
        <v>213.38083681248099</v>
      </c>
      <c r="H27" s="5">
        <v>59.012126134156603</v>
      </c>
      <c r="I27" s="5">
        <v>0</v>
      </c>
    </row>
    <row r="28" spans="1:9">
      <c r="A28" s="85"/>
      <c r="B28" s="25" t="s">
        <v>12</v>
      </c>
      <c r="C28" s="5">
        <v>174.447367184641</v>
      </c>
      <c r="D28" s="5">
        <v>91.168235064438903</v>
      </c>
      <c r="E28" s="5">
        <v>91.168235064438903</v>
      </c>
      <c r="F28" s="5">
        <v>57.2258436426565</v>
      </c>
      <c r="G28" s="5">
        <v>57.2258436426565</v>
      </c>
      <c r="H28" s="5">
        <v>211.59455637921701</v>
      </c>
      <c r="I28" s="5">
        <v>270.60668113510502</v>
      </c>
    </row>
    <row r="29" spans="1:9">
      <c r="A29" s="85"/>
      <c r="B29" s="26" t="s">
        <v>13</v>
      </c>
      <c r="C29" s="68">
        <v>35.534714661339848</v>
      </c>
      <c r="D29" s="68">
        <v>66.30968743647631</v>
      </c>
      <c r="E29" s="68">
        <v>66.30968743647631</v>
      </c>
      <c r="F29" s="68">
        <v>78.852760195569644</v>
      </c>
      <c r="G29" s="68">
        <v>78.852760195569644</v>
      </c>
      <c r="H29" s="68">
        <v>21.807342518690454</v>
      </c>
      <c r="I29" s="68">
        <v>0</v>
      </c>
    </row>
    <row r="30" spans="1:9">
      <c r="A30" s="85" t="s">
        <v>20</v>
      </c>
      <c r="B30" s="25" t="s">
        <v>10</v>
      </c>
      <c r="C30" s="5">
        <v>83.944781398476607</v>
      </c>
      <c r="D30" s="5">
        <v>83.944781428121104</v>
      </c>
      <c r="E30" s="5">
        <v>83.944781428121104</v>
      </c>
      <c r="F30" s="5">
        <v>83.944779919734998</v>
      </c>
      <c r="G30" s="5">
        <v>83.944779919734998</v>
      </c>
      <c r="H30" s="5">
        <v>83.944779276789092</v>
      </c>
      <c r="I30" s="5">
        <v>83.9447805914551</v>
      </c>
    </row>
    <row r="31" spans="1:9">
      <c r="A31" s="85"/>
      <c r="B31" s="25" t="s">
        <v>11</v>
      </c>
      <c r="C31" s="5">
        <v>25.183483751725401</v>
      </c>
      <c r="D31" s="5">
        <v>37.655750301807302</v>
      </c>
      <c r="E31" s="5">
        <v>37.655750301807302</v>
      </c>
      <c r="F31" s="5">
        <v>53.248827775451502</v>
      </c>
      <c r="G31" s="5">
        <v>53.248827775451502</v>
      </c>
      <c r="H31" s="5">
        <v>19.984414611179801</v>
      </c>
      <c r="I31" s="5">
        <v>0</v>
      </c>
    </row>
    <row r="32" spans="1:9">
      <c r="A32" s="85"/>
      <c r="B32" s="25" t="s">
        <v>12</v>
      </c>
      <c r="C32" s="5">
        <v>58.761297646751203</v>
      </c>
      <c r="D32" s="5">
        <v>46.289031126313802</v>
      </c>
      <c r="E32" s="5">
        <v>46.289031126313802</v>
      </c>
      <c r="F32" s="5">
        <v>30.695952144283499</v>
      </c>
      <c r="G32" s="5">
        <v>30.695952144283499</v>
      </c>
      <c r="H32" s="5">
        <v>63.960364665609298</v>
      </c>
      <c r="I32" s="5">
        <v>83.9447805914551</v>
      </c>
    </row>
    <row r="33" spans="1:9">
      <c r="A33" s="85"/>
      <c r="B33" s="26" t="s">
        <v>13</v>
      </c>
      <c r="C33" s="68">
        <v>30.000058767420196</v>
      </c>
      <c r="D33" s="68">
        <v>44.857762044506082</v>
      </c>
      <c r="E33" s="68">
        <v>44.857762044506082</v>
      </c>
      <c r="F33" s="68">
        <v>63.433161450141554</v>
      </c>
      <c r="G33" s="68">
        <v>63.433161450141554</v>
      </c>
      <c r="H33" s="68">
        <v>23.806619998708527</v>
      </c>
      <c r="I33" s="68">
        <v>0</v>
      </c>
    </row>
    <row r="34" spans="1:9">
      <c r="A34" s="85" t="s">
        <v>21</v>
      </c>
      <c r="B34" s="25" t="s">
        <v>10</v>
      </c>
      <c r="C34" s="5">
        <v>3.6464343882062797</v>
      </c>
      <c r="D34" s="5">
        <v>3.64643383883636</v>
      </c>
      <c r="E34" s="5">
        <v>3.64643383883636</v>
      </c>
      <c r="F34" s="5">
        <v>3.6464342002850403</v>
      </c>
      <c r="G34" s="5">
        <v>3.6464342002850403</v>
      </c>
      <c r="H34" s="5">
        <v>3.6464341554691102</v>
      </c>
      <c r="I34" s="5">
        <v>3.6464341554691102</v>
      </c>
    </row>
    <row r="35" spans="1:9">
      <c r="A35" s="85"/>
      <c r="B35" s="25" t="s">
        <v>11</v>
      </c>
      <c r="C35" s="5">
        <v>1.1426622836215901</v>
      </c>
      <c r="D35" s="5">
        <v>1.1611642902191099</v>
      </c>
      <c r="E35" s="5">
        <v>1.1611642902191099</v>
      </c>
      <c r="F35" s="5">
        <v>2.4982455583585601</v>
      </c>
      <c r="G35" s="5">
        <v>2.4982455583585601</v>
      </c>
      <c r="H35" s="5">
        <v>0</v>
      </c>
      <c r="I35" s="5">
        <v>0</v>
      </c>
    </row>
    <row r="36" spans="1:9">
      <c r="A36" s="85"/>
      <c r="B36" s="25" t="s">
        <v>12</v>
      </c>
      <c r="C36" s="5">
        <v>2.5037721045846899</v>
      </c>
      <c r="D36" s="5">
        <v>2.48526954861725</v>
      </c>
      <c r="E36" s="5">
        <v>2.48526954861725</v>
      </c>
      <c r="F36" s="5">
        <v>1.14818864192648</v>
      </c>
      <c r="G36" s="5">
        <v>1.14818864192648</v>
      </c>
      <c r="H36" s="5">
        <v>3.6464341554691102</v>
      </c>
      <c r="I36" s="5">
        <v>3.6464341554691102</v>
      </c>
    </row>
    <row r="37" spans="1:9">
      <c r="A37" s="85"/>
      <c r="B37" s="26" t="s">
        <v>13</v>
      </c>
      <c r="C37" s="68">
        <v>31.336427917565739</v>
      </c>
      <c r="D37" s="68">
        <v>31.843832674327572</v>
      </c>
      <c r="E37" s="68">
        <v>31.843832674327572</v>
      </c>
      <c r="F37" s="68">
        <v>68.512015331670412</v>
      </c>
      <c r="G37" s="68">
        <v>68.512015331670412</v>
      </c>
      <c r="H37" s="68">
        <v>0</v>
      </c>
      <c r="I37" s="68">
        <v>0</v>
      </c>
    </row>
    <row r="38" spans="1:9">
      <c r="A38" s="85" t="s">
        <v>22</v>
      </c>
      <c r="B38" s="25" t="s">
        <v>10</v>
      </c>
      <c r="C38" s="5">
        <v>184.20176577848281</v>
      </c>
      <c r="D38" s="5">
        <v>184.20176397351509</v>
      </c>
      <c r="E38" s="5">
        <v>184.20176397351509</v>
      </c>
      <c r="F38" s="5">
        <v>184.20176302825098</v>
      </c>
      <c r="G38" s="5">
        <v>184.20176302825098</v>
      </c>
      <c r="H38" s="5">
        <v>184.201763469996</v>
      </c>
      <c r="I38" s="5">
        <v>184.201763469996</v>
      </c>
    </row>
    <row r="39" spans="1:9">
      <c r="A39" s="85"/>
      <c r="B39" s="25" t="s">
        <v>11</v>
      </c>
      <c r="C39" s="5">
        <v>171.508967260041</v>
      </c>
      <c r="D39" s="5">
        <v>174.92893024803101</v>
      </c>
      <c r="E39" s="5">
        <v>174.92893024803101</v>
      </c>
      <c r="F39" s="5">
        <v>171.66929476654599</v>
      </c>
      <c r="G39" s="5">
        <v>171.66929476654599</v>
      </c>
      <c r="H39" s="5">
        <v>0</v>
      </c>
      <c r="I39" s="5">
        <v>0</v>
      </c>
    </row>
    <row r="40" spans="1:9">
      <c r="A40" s="85"/>
      <c r="B40" s="25" t="s">
        <v>12</v>
      </c>
      <c r="C40" s="5">
        <v>12.6927985184418</v>
      </c>
      <c r="D40" s="5">
        <v>9.2728337254840891</v>
      </c>
      <c r="E40" s="5">
        <v>9.2728337254840891</v>
      </c>
      <c r="F40" s="5">
        <v>12.532468261705001</v>
      </c>
      <c r="G40" s="5">
        <v>12.532468261705001</v>
      </c>
      <c r="H40" s="5">
        <v>184.201763469996</v>
      </c>
      <c r="I40" s="5">
        <v>184.201763469996</v>
      </c>
    </row>
    <row r="41" spans="1:9">
      <c r="A41" s="85"/>
      <c r="B41" s="26" t="s">
        <v>13</v>
      </c>
      <c r="C41" s="68">
        <v>93.109295958809696</v>
      </c>
      <c r="D41" s="68">
        <v>94.965936522292296</v>
      </c>
      <c r="E41" s="68">
        <v>94.965936522292296</v>
      </c>
      <c r="F41" s="68">
        <v>93.196336421718783</v>
      </c>
      <c r="G41" s="68">
        <v>93.196336421718783</v>
      </c>
      <c r="H41" s="68">
        <v>0</v>
      </c>
      <c r="I41" s="68">
        <v>0</v>
      </c>
    </row>
    <row r="42" spans="1:9">
      <c r="A42" s="85" t="s">
        <v>23</v>
      </c>
      <c r="B42" s="25" t="s">
        <v>10</v>
      </c>
      <c r="C42" s="5">
        <v>2118.740719557567</v>
      </c>
      <c r="D42" s="5">
        <v>2118.74072035378</v>
      </c>
      <c r="E42" s="5">
        <v>2118.74072035378</v>
      </c>
      <c r="F42" s="5">
        <v>2118.740716829187</v>
      </c>
      <c r="G42" s="5">
        <v>2118.740716829187</v>
      </c>
      <c r="H42" s="5">
        <v>2118.7407230923013</v>
      </c>
      <c r="I42" s="5">
        <v>2118.7407236067602</v>
      </c>
    </row>
    <row r="43" spans="1:9">
      <c r="A43" s="85"/>
      <c r="B43" s="25" t="s">
        <v>11</v>
      </c>
      <c r="C43" s="5">
        <v>1871.39948385407</v>
      </c>
      <c r="D43" s="5">
        <v>1911.4318425214101</v>
      </c>
      <c r="E43" s="5">
        <v>1911.4318425214101</v>
      </c>
      <c r="F43" s="5">
        <v>1972.779432409</v>
      </c>
      <c r="G43" s="5">
        <v>1972.779432409</v>
      </c>
      <c r="H43" s="5">
        <v>0.162287654001598</v>
      </c>
      <c r="I43" s="5">
        <v>0</v>
      </c>
    </row>
    <row r="44" spans="1:9">
      <c r="A44" s="85"/>
      <c r="B44" s="25" t="s">
        <v>12</v>
      </c>
      <c r="C44" s="5">
        <v>247.34123570349701</v>
      </c>
      <c r="D44" s="5">
        <v>207.30887783237</v>
      </c>
      <c r="E44" s="5">
        <v>207.30887783237</v>
      </c>
      <c r="F44" s="5">
        <v>145.96128442018701</v>
      </c>
      <c r="G44" s="5">
        <v>145.96128442018701</v>
      </c>
      <c r="H44" s="5">
        <v>2118.5784354382999</v>
      </c>
      <c r="I44" s="5">
        <v>2118.7407236067602</v>
      </c>
    </row>
    <row r="45" spans="1:9">
      <c r="A45" s="85"/>
      <c r="B45" s="26" t="s">
        <v>13</v>
      </c>
      <c r="C45" s="68">
        <v>88.3260262371723</v>
      </c>
      <c r="D45" s="68">
        <v>90.215467336760568</v>
      </c>
      <c r="E45" s="68">
        <v>90.215467336760568</v>
      </c>
      <c r="F45" s="68">
        <v>93.110941642796845</v>
      </c>
      <c r="G45" s="68">
        <v>93.110941642796845</v>
      </c>
      <c r="H45" s="68">
        <v>7.6596278266997777E-3</v>
      </c>
      <c r="I45" s="68">
        <v>0</v>
      </c>
    </row>
    <row r="46" spans="1:9">
      <c r="A46" s="85" t="s">
        <v>24</v>
      </c>
      <c r="B46" s="25" t="s">
        <v>10</v>
      </c>
      <c r="C46" s="66">
        <v>6339.9745656800096</v>
      </c>
      <c r="D46" s="66">
        <v>6339.9745597386991</v>
      </c>
      <c r="E46" s="66">
        <v>6339.9745597386991</v>
      </c>
      <c r="F46" s="66">
        <v>6339.9745614854282</v>
      </c>
      <c r="G46" s="66">
        <v>6339.9745614854282</v>
      </c>
      <c r="H46" s="5">
        <v>6339.974563973522</v>
      </c>
      <c r="I46" s="5">
        <v>6339.9745643804299</v>
      </c>
    </row>
    <row r="47" spans="1:9">
      <c r="A47" s="85"/>
      <c r="B47" s="25" t="s">
        <v>11</v>
      </c>
      <c r="C47" s="5">
        <v>5165.99984760801</v>
      </c>
      <c r="D47" s="5">
        <v>5485.0308610545699</v>
      </c>
      <c r="E47" s="5">
        <v>5485.0308610545699</v>
      </c>
      <c r="F47" s="5">
        <v>5657.9298957910196</v>
      </c>
      <c r="G47" s="5">
        <v>5657.9298957910196</v>
      </c>
      <c r="H47" s="5">
        <v>17.526005595322001</v>
      </c>
      <c r="I47" s="5">
        <v>0</v>
      </c>
    </row>
    <row r="48" spans="1:9">
      <c r="A48" s="85"/>
      <c r="B48" s="25" t="s">
        <v>12</v>
      </c>
      <c r="C48" s="5">
        <v>1173.9747180720001</v>
      </c>
      <c r="D48" s="5">
        <v>854.943698684129</v>
      </c>
      <c r="E48" s="5">
        <v>854.943698684129</v>
      </c>
      <c r="F48" s="5">
        <v>682.04466569440899</v>
      </c>
      <c r="G48" s="5">
        <v>682.04466569440899</v>
      </c>
      <c r="H48" s="5">
        <v>6322.4485583781998</v>
      </c>
      <c r="I48" s="5">
        <v>6339.9745643804299</v>
      </c>
    </row>
    <row r="49" spans="1:9">
      <c r="A49" s="85"/>
      <c r="B49" s="26" t="s">
        <v>13</v>
      </c>
      <c r="C49" s="68">
        <v>81.482974325685134</v>
      </c>
      <c r="D49" s="68">
        <v>86.515029506374461</v>
      </c>
      <c r="E49" s="68">
        <v>86.515029506374461</v>
      </c>
      <c r="F49" s="68">
        <v>89.242154537373906</v>
      </c>
      <c r="G49" s="68">
        <v>89.242154537373906</v>
      </c>
      <c r="H49" s="68">
        <v>0.27643652854559303</v>
      </c>
      <c r="I49" s="68">
        <v>0</v>
      </c>
    </row>
    <row r="50" spans="1:9">
      <c r="A50" s="86" t="s">
        <v>25</v>
      </c>
      <c r="B50" s="25" t="s">
        <v>10</v>
      </c>
      <c r="C50" s="66">
        <v>601.45569775748402</v>
      </c>
      <c r="D50" s="66">
        <v>601.45570001649162</v>
      </c>
      <c r="E50" s="66">
        <v>601.45570001649162</v>
      </c>
      <c r="F50" s="66">
        <v>601.45570348372098</v>
      </c>
      <c r="G50" s="66">
        <v>601.45570348372098</v>
      </c>
      <c r="H50" s="5">
        <v>601.45570307373521</v>
      </c>
      <c r="I50" s="5">
        <v>601.45570187803196</v>
      </c>
    </row>
    <row r="51" spans="1:9">
      <c r="A51" s="86"/>
      <c r="B51" s="25" t="s">
        <v>11</v>
      </c>
      <c r="C51" s="66">
        <v>462.46175338214903</v>
      </c>
      <c r="D51" s="66">
        <v>601.35006233281604</v>
      </c>
      <c r="E51" s="66">
        <v>601.35006233281604</v>
      </c>
      <c r="F51" s="66">
        <v>601.45570348372098</v>
      </c>
      <c r="G51" s="66">
        <v>601.45570348372098</v>
      </c>
      <c r="H51" s="5">
        <v>3.4219433786862301</v>
      </c>
      <c r="I51" s="5">
        <v>0</v>
      </c>
    </row>
    <row r="52" spans="1:9">
      <c r="A52" s="86"/>
      <c r="B52" s="25" t="s">
        <v>12</v>
      </c>
      <c r="C52" s="5">
        <v>138.99394437533499</v>
      </c>
      <c r="D52" s="5">
        <v>0.105637683675608</v>
      </c>
      <c r="E52" s="5">
        <v>0.105637683675608</v>
      </c>
      <c r="F52" s="5">
        <v>0</v>
      </c>
      <c r="G52" s="5">
        <v>0</v>
      </c>
      <c r="H52" s="5">
        <v>598.03375969504896</v>
      </c>
      <c r="I52" s="5">
        <v>601.45570187803196</v>
      </c>
    </row>
    <row r="53" spans="1:9">
      <c r="A53" s="86"/>
      <c r="B53" s="26" t="s">
        <v>13</v>
      </c>
      <c r="C53" s="69">
        <v>76.890410234108472</v>
      </c>
      <c r="D53" s="69">
        <v>99.982436331774281</v>
      </c>
      <c r="E53" s="69">
        <v>99.982436331774281</v>
      </c>
      <c r="F53" s="69">
        <v>100</v>
      </c>
      <c r="G53" s="69">
        <v>100</v>
      </c>
      <c r="H53" s="68">
        <v>0.56894354167703665</v>
      </c>
      <c r="I53" s="68">
        <v>0</v>
      </c>
    </row>
    <row r="54" spans="1:9">
      <c r="A54" s="86" t="s">
        <v>26</v>
      </c>
      <c r="B54" s="25" t="s">
        <v>10</v>
      </c>
      <c r="C54" s="5">
        <v>114.9896305571304</v>
      </c>
      <c r="D54" s="5">
        <v>114.98962971298531</v>
      </c>
      <c r="E54" s="5">
        <v>114.98962971298531</v>
      </c>
      <c r="F54" s="5">
        <v>114.98962963046169</v>
      </c>
      <c r="G54" s="5">
        <v>114.98962963046169</v>
      </c>
      <c r="H54" s="5">
        <v>114.98963016012536</v>
      </c>
      <c r="I54" s="5">
        <v>114.989629887783</v>
      </c>
    </row>
    <row r="55" spans="1:9">
      <c r="A55" s="86"/>
      <c r="B55" s="25" t="s">
        <v>11</v>
      </c>
      <c r="C55" s="66">
        <v>23.457159737468</v>
      </c>
      <c r="D55" s="66">
        <v>80.227921246918896</v>
      </c>
      <c r="E55" s="66">
        <v>80.227921246918896</v>
      </c>
      <c r="F55" s="66">
        <v>95.149585572012995</v>
      </c>
      <c r="G55" s="66">
        <v>95.149585572012995</v>
      </c>
      <c r="H55" s="5">
        <v>2.2945595507923602</v>
      </c>
      <c r="I55" s="5">
        <v>0</v>
      </c>
    </row>
    <row r="56" spans="1:9">
      <c r="A56" s="86"/>
      <c r="B56" s="25" t="s">
        <v>12</v>
      </c>
      <c r="C56" s="66">
        <v>91.532470819662393</v>
      </c>
      <c r="D56" s="66">
        <v>34.761708466066402</v>
      </c>
      <c r="E56" s="66">
        <v>34.761708466066402</v>
      </c>
      <c r="F56" s="66">
        <v>19.840044058448701</v>
      </c>
      <c r="G56" s="66">
        <v>19.840044058448701</v>
      </c>
      <c r="H56" s="5">
        <v>112.695070609333</v>
      </c>
      <c r="I56" s="5">
        <v>114.989629887783</v>
      </c>
    </row>
    <row r="57" spans="1:9">
      <c r="A57" s="86"/>
      <c r="B57" s="26" t="s">
        <v>13</v>
      </c>
      <c r="C57" s="69">
        <v>20.399369598647212</v>
      </c>
      <c r="D57" s="69">
        <v>69.769701361042905</v>
      </c>
      <c r="E57" s="69">
        <v>69.769701361042905</v>
      </c>
      <c r="F57" s="69">
        <v>82.746231880033022</v>
      </c>
      <c r="G57" s="69">
        <v>82.746231880033022</v>
      </c>
      <c r="H57" s="68">
        <v>1.9954491092780628</v>
      </c>
      <c r="I57" s="68">
        <v>0</v>
      </c>
    </row>
    <row r="58" spans="1:9">
      <c r="A58" s="86" t="s">
        <v>27</v>
      </c>
      <c r="B58" s="25" t="s">
        <v>10</v>
      </c>
      <c r="C58" s="5">
        <v>749.54050462529699</v>
      </c>
      <c r="D58" s="5">
        <v>749.54051100591096</v>
      </c>
      <c r="E58" s="5">
        <v>749.54051100591096</v>
      </c>
      <c r="F58" s="5">
        <v>749.54050781332296</v>
      </c>
      <c r="G58" s="5">
        <v>749.54050781332296</v>
      </c>
      <c r="H58" s="5">
        <v>749.5405098516087</v>
      </c>
      <c r="I58" s="5">
        <v>749.54050927915898</v>
      </c>
    </row>
    <row r="59" spans="1:9">
      <c r="A59" s="86"/>
      <c r="B59" s="25" t="s">
        <v>11</v>
      </c>
      <c r="C59" s="5">
        <v>528.38096564687999</v>
      </c>
      <c r="D59" s="5">
        <v>568.90928222064701</v>
      </c>
      <c r="E59" s="5">
        <v>568.90928222064701</v>
      </c>
      <c r="F59" s="5">
        <v>298.24407709601098</v>
      </c>
      <c r="G59" s="5">
        <v>298.24407709601098</v>
      </c>
      <c r="H59" s="5">
        <v>0.110783247125662</v>
      </c>
      <c r="I59" s="5">
        <v>0</v>
      </c>
    </row>
    <row r="60" spans="1:9">
      <c r="A60" s="86"/>
      <c r="B60" s="25" t="s">
        <v>12</v>
      </c>
      <c r="C60" s="66">
        <v>221.159538978417</v>
      </c>
      <c r="D60" s="66">
        <v>180.631228785264</v>
      </c>
      <c r="E60" s="66">
        <v>180.631228785264</v>
      </c>
      <c r="F60" s="66">
        <v>451.29643071731198</v>
      </c>
      <c r="G60" s="66">
        <v>451.29643071731198</v>
      </c>
      <c r="H60" s="5">
        <v>749.42972660448299</v>
      </c>
      <c r="I60" s="5">
        <v>749.54050927915898</v>
      </c>
    </row>
    <row r="61" spans="1:9">
      <c r="A61" s="86"/>
      <c r="B61" s="26" t="s">
        <v>13</v>
      </c>
      <c r="C61" s="69">
        <v>70.49398429922384</v>
      </c>
      <c r="D61" s="69">
        <v>75.90107190565989</v>
      </c>
      <c r="E61" s="69">
        <v>75.90107190565989</v>
      </c>
      <c r="F61" s="69">
        <v>39.790254694318705</v>
      </c>
      <c r="G61" s="69">
        <v>39.790254694318705</v>
      </c>
      <c r="H61" s="68">
        <v>1.4780154730742234E-2</v>
      </c>
      <c r="I61" s="68">
        <v>0</v>
      </c>
    </row>
    <row r="62" spans="1:9">
      <c r="A62" s="86" t="s">
        <v>28</v>
      </c>
      <c r="B62" s="25" t="s">
        <v>10</v>
      </c>
      <c r="C62" s="5">
        <v>439.74664760852403</v>
      </c>
      <c r="D62" s="5">
        <v>439.7466457641562</v>
      </c>
      <c r="E62" s="5">
        <v>439.7466457641562</v>
      </c>
      <c r="F62" s="5">
        <v>439.7466498446359</v>
      </c>
      <c r="G62" s="5">
        <v>439.7466498446359</v>
      </c>
      <c r="H62" s="5">
        <v>439.74664835279015</v>
      </c>
      <c r="I62" s="5">
        <v>439.7466452824109</v>
      </c>
    </row>
    <row r="63" spans="1:9">
      <c r="A63" s="86"/>
      <c r="B63" s="25" t="s">
        <v>11</v>
      </c>
      <c r="C63" s="5">
        <v>337.36820141574202</v>
      </c>
      <c r="D63" s="5">
        <v>418.14483724038399</v>
      </c>
      <c r="E63" s="5">
        <v>418.14483724038399</v>
      </c>
      <c r="F63" s="5">
        <v>437.68419084454899</v>
      </c>
      <c r="G63" s="5">
        <v>437.68419084454899</v>
      </c>
      <c r="H63" s="5">
        <v>2.9188885321481699</v>
      </c>
      <c r="I63" s="5">
        <v>416.66673899950598</v>
      </c>
    </row>
    <row r="64" spans="1:9">
      <c r="A64" s="86"/>
      <c r="B64" s="25" t="s">
        <v>12</v>
      </c>
      <c r="C64" s="5">
        <v>102.37844619278199</v>
      </c>
      <c r="D64" s="5">
        <v>21.601808523772199</v>
      </c>
      <c r="E64" s="5">
        <v>21.601808523772199</v>
      </c>
      <c r="F64" s="5">
        <v>2.0624590000868901</v>
      </c>
      <c r="G64" s="5">
        <v>2.0624590000868901</v>
      </c>
      <c r="H64" s="5">
        <v>436.82775982064197</v>
      </c>
      <c r="I64" s="5">
        <v>23.079906282904901</v>
      </c>
    </row>
    <row r="65" spans="1:9">
      <c r="A65" s="86"/>
      <c r="B65" s="26" t="s">
        <v>13</v>
      </c>
      <c r="C65" s="69">
        <v>76.718765964550926</v>
      </c>
      <c r="D65" s="70">
        <v>95.087669517925647</v>
      </c>
      <c r="E65" s="69">
        <v>95.087669517925647</v>
      </c>
      <c r="F65" s="69">
        <v>99.530989263746392</v>
      </c>
      <c r="G65" s="69">
        <v>99.530989263746392</v>
      </c>
      <c r="H65" s="68">
        <v>0.66376595321005583</v>
      </c>
      <c r="I65" s="68">
        <v>94.751544660884747</v>
      </c>
    </row>
    <row r="66" spans="1:9">
      <c r="A66" s="86" t="s">
        <v>29</v>
      </c>
      <c r="B66" s="25" t="s">
        <v>10</v>
      </c>
      <c r="C66" s="66">
        <v>3006.3341609034196</v>
      </c>
      <c r="D66" s="66">
        <v>3006.3341654443111</v>
      </c>
      <c r="E66" s="66">
        <v>3006.3341654443111</v>
      </c>
      <c r="F66" s="66">
        <v>3006.3341711216112</v>
      </c>
      <c r="G66" s="66">
        <v>3006.3341711216112</v>
      </c>
      <c r="H66" s="5">
        <v>3006.3341623534402</v>
      </c>
      <c r="I66" s="5">
        <v>3006.3341622913999</v>
      </c>
    </row>
    <row r="67" spans="1:9">
      <c r="A67" s="86"/>
      <c r="B67" s="25" t="s">
        <v>11</v>
      </c>
      <c r="C67" s="5">
        <v>38.4041360941495</v>
      </c>
      <c r="D67" s="5">
        <v>2820.9385799440402</v>
      </c>
      <c r="E67" s="5">
        <v>2820.9385799440402</v>
      </c>
      <c r="F67" s="5">
        <v>2870.3371754739701</v>
      </c>
      <c r="G67" s="5">
        <v>2870.3371754739701</v>
      </c>
      <c r="H67" s="5">
        <v>0</v>
      </c>
      <c r="I67" s="5">
        <v>0</v>
      </c>
    </row>
    <row r="68" spans="1:9">
      <c r="A68" s="86"/>
      <c r="B68" s="25" t="s">
        <v>12</v>
      </c>
      <c r="C68" s="5">
        <v>2967.93002480927</v>
      </c>
      <c r="D68" s="5">
        <v>185.39558550027101</v>
      </c>
      <c r="E68" s="5">
        <v>185.39558550027101</v>
      </c>
      <c r="F68" s="5">
        <v>135.996995647641</v>
      </c>
      <c r="G68" s="5">
        <v>135.996995647641</v>
      </c>
      <c r="H68" s="5">
        <v>3006.3341623534402</v>
      </c>
      <c r="I68" s="5">
        <v>3006.3341622913999</v>
      </c>
    </row>
    <row r="69" spans="1:9">
      <c r="A69" s="86"/>
      <c r="B69" s="26" t="s">
        <v>13</v>
      </c>
      <c r="C69" s="69">
        <v>1.2774406981627369</v>
      </c>
      <c r="D69" s="69">
        <v>93.83316772861572</v>
      </c>
      <c r="E69" s="69">
        <v>93.83316772861572</v>
      </c>
      <c r="F69" s="69">
        <v>95.47631807022627</v>
      </c>
      <c r="G69" s="69">
        <v>95.47631807022627</v>
      </c>
      <c r="H69" s="68">
        <v>0</v>
      </c>
      <c r="I69" s="68">
        <v>0</v>
      </c>
    </row>
    <row r="70" spans="1:9">
      <c r="A70" s="86" t="s">
        <v>30</v>
      </c>
      <c r="B70" s="25" t="s">
        <v>10</v>
      </c>
      <c r="C70" s="66">
        <v>655.66675931893792</v>
      </c>
      <c r="D70" s="66">
        <v>655.66675843991061</v>
      </c>
      <c r="E70" s="66">
        <v>655.66675843991061</v>
      </c>
      <c r="F70" s="66">
        <v>655.66675693750972</v>
      </c>
      <c r="G70" s="66">
        <v>655.66675693750972</v>
      </c>
      <c r="H70" s="5">
        <v>655.66675917949578</v>
      </c>
      <c r="I70" s="5">
        <v>655.66675809048002</v>
      </c>
    </row>
    <row r="71" spans="1:9">
      <c r="A71" s="86"/>
      <c r="B71" s="25" t="s">
        <v>11</v>
      </c>
      <c r="C71" s="66">
        <v>501.21140305180899</v>
      </c>
      <c r="D71" s="66">
        <v>572.08272422606797</v>
      </c>
      <c r="E71" s="66">
        <v>572.08272422606797</v>
      </c>
      <c r="F71" s="66">
        <v>636.46767636473703</v>
      </c>
      <c r="G71" s="66">
        <v>636.46767636473703</v>
      </c>
      <c r="H71" s="5">
        <v>0.74346645448970705</v>
      </c>
      <c r="I71" s="5">
        <v>0</v>
      </c>
    </row>
    <row r="72" spans="1:9">
      <c r="A72" s="86"/>
      <c r="B72" s="25" t="s">
        <v>12</v>
      </c>
      <c r="C72" s="5">
        <v>154.45535626712899</v>
      </c>
      <c r="D72" s="5">
        <v>83.5840342138426</v>
      </c>
      <c r="E72" s="5">
        <v>83.5840342138426</v>
      </c>
      <c r="F72" s="5">
        <v>19.199080572772701</v>
      </c>
      <c r="G72" s="5">
        <v>19.199080572772701</v>
      </c>
      <c r="H72" s="5">
        <v>654.92329272500604</v>
      </c>
      <c r="I72" s="5">
        <v>655.66675809048002</v>
      </c>
    </row>
    <row r="73" spans="1:9">
      <c r="A73" s="86"/>
      <c r="B73" s="26" t="s">
        <v>13</v>
      </c>
      <c r="C73" s="69">
        <v>76.44300949043587</v>
      </c>
      <c r="D73" s="69">
        <v>87.25205553920074</v>
      </c>
      <c r="E73" s="69">
        <v>87.25205553920074</v>
      </c>
      <c r="F73" s="69">
        <v>97.071823396621809</v>
      </c>
      <c r="G73" s="69">
        <v>97.071823396621809</v>
      </c>
      <c r="H73" s="68">
        <v>0.11339090232667647</v>
      </c>
      <c r="I73" s="68">
        <v>0</v>
      </c>
    </row>
    <row r="74" spans="1:9">
      <c r="A74" s="86" t="s">
        <v>31</v>
      </c>
      <c r="B74" s="25" t="s">
        <v>10</v>
      </c>
      <c r="C74" s="5">
        <v>1407.4519343108429</v>
      </c>
      <c r="D74" s="5">
        <v>1407.451935310055</v>
      </c>
      <c r="E74" s="5">
        <v>1407.451935310055</v>
      </c>
      <c r="F74" s="5">
        <v>1407.4519351267825</v>
      </c>
      <c r="G74" s="5">
        <v>1407.4519351267825</v>
      </c>
      <c r="H74" s="5">
        <v>1407.451932444814</v>
      </c>
      <c r="I74" s="5">
        <v>1407.4519346443301</v>
      </c>
    </row>
    <row r="75" spans="1:9">
      <c r="A75" s="86"/>
      <c r="B75" s="25" t="s">
        <v>11</v>
      </c>
      <c r="C75" s="66">
        <v>19.4904452137629</v>
      </c>
      <c r="D75" s="66">
        <v>932.03194877396902</v>
      </c>
      <c r="E75" s="66">
        <v>932.03194877396902</v>
      </c>
      <c r="F75" s="66">
        <v>1399.5867123062201</v>
      </c>
      <c r="G75" s="66">
        <v>1399.5867123062201</v>
      </c>
      <c r="H75" s="5">
        <v>2.2268864536539899</v>
      </c>
      <c r="I75" s="5">
        <v>0</v>
      </c>
    </row>
    <row r="76" spans="1:9">
      <c r="A76" s="86"/>
      <c r="B76" s="25" t="s">
        <v>12</v>
      </c>
      <c r="C76" s="66">
        <v>1387.9614890970799</v>
      </c>
      <c r="D76" s="66">
        <v>475.41998653608601</v>
      </c>
      <c r="E76" s="66">
        <v>475.41998653608601</v>
      </c>
      <c r="F76" s="66">
        <v>7.8652228205623196</v>
      </c>
      <c r="G76" s="66">
        <v>7.8652228205623196</v>
      </c>
      <c r="H76" s="5">
        <v>1405.22504599116</v>
      </c>
      <c r="I76" s="5">
        <v>1407.4519346443301</v>
      </c>
    </row>
    <row r="77" spans="1:9">
      <c r="A77" s="86"/>
      <c r="B77" s="26" t="s">
        <v>13</v>
      </c>
      <c r="C77" s="69">
        <v>1.3848036113081454</v>
      </c>
      <c r="D77" s="69">
        <v>66.22122755251651</v>
      </c>
      <c r="E77" s="69">
        <v>66.22122755251651</v>
      </c>
      <c r="F77" s="69">
        <v>99.441172900881057</v>
      </c>
      <c r="G77" s="69">
        <v>99.441172900881057</v>
      </c>
      <c r="H77" s="68">
        <v>0.15822113724237652</v>
      </c>
      <c r="I77" s="68">
        <v>0</v>
      </c>
    </row>
    <row r="78" spans="1:9">
      <c r="A78" s="86" t="s">
        <v>32</v>
      </c>
      <c r="B78" s="25" t="s">
        <v>10</v>
      </c>
      <c r="C78" s="5">
        <v>129.07352598322058</v>
      </c>
      <c r="D78" s="5">
        <v>129.07352456084766</v>
      </c>
      <c r="E78" s="5">
        <v>129.07352456084766</v>
      </c>
      <c r="F78" s="5">
        <v>129.07352515371741</v>
      </c>
      <c r="G78" s="5">
        <v>129.07352515371741</v>
      </c>
      <c r="H78" s="5">
        <v>129.07352620323013</v>
      </c>
      <c r="I78" s="5">
        <v>129.07352768904832</v>
      </c>
    </row>
    <row r="79" spans="1:9">
      <c r="A79" s="86"/>
      <c r="B79" s="25" t="s">
        <v>11</v>
      </c>
      <c r="C79" s="5">
        <v>0.37605468653156698</v>
      </c>
      <c r="D79" s="5">
        <v>126.235574310391</v>
      </c>
      <c r="E79" s="5">
        <v>126.235574310391</v>
      </c>
      <c r="F79" s="5">
        <v>128.90213664057799</v>
      </c>
      <c r="G79" s="5">
        <v>128.90213664057799</v>
      </c>
      <c r="H79" s="5">
        <v>2.4978367113464802E-4</v>
      </c>
      <c r="I79" s="5">
        <v>125.832810427835</v>
      </c>
    </row>
    <row r="80" spans="1:9">
      <c r="A80" s="86"/>
      <c r="B80" s="25" t="s">
        <v>12</v>
      </c>
      <c r="C80" s="66">
        <v>128.697471296689</v>
      </c>
      <c r="D80" s="66">
        <v>2.8379502504566698</v>
      </c>
      <c r="E80" s="66">
        <v>2.8379502504566698</v>
      </c>
      <c r="F80" s="66">
        <v>0.17138851313943201</v>
      </c>
      <c r="G80" s="66">
        <v>0.17138851313943201</v>
      </c>
      <c r="H80" s="5">
        <v>129.07327641955899</v>
      </c>
      <c r="I80" s="5">
        <v>3.2407172612133199</v>
      </c>
    </row>
    <row r="81" spans="1:9">
      <c r="A81" s="86"/>
      <c r="B81" s="26" t="s">
        <v>13</v>
      </c>
      <c r="C81" s="69">
        <v>0.29134920090464844</v>
      </c>
      <c r="D81" s="69">
        <v>97.801291736541373</v>
      </c>
      <c r="E81" s="69">
        <v>97.801291736541373</v>
      </c>
      <c r="F81" s="69">
        <v>99.867216369169967</v>
      </c>
      <c r="G81" s="69">
        <v>99.867216369169967</v>
      </c>
      <c r="H81" s="68">
        <v>1.9352045185575559E-4</v>
      </c>
      <c r="I81" s="68">
        <v>97.489247160718691</v>
      </c>
    </row>
    <row r="82" spans="1:9">
      <c r="A82" s="86" t="s">
        <v>33</v>
      </c>
      <c r="B82" s="25" t="s">
        <v>10</v>
      </c>
      <c r="C82" s="5">
        <v>193.32775209137199</v>
      </c>
      <c r="D82" s="5">
        <v>193.32775269204768</v>
      </c>
      <c r="E82" s="5">
        <v>193.32775269204768</v>
      </c>
      <c r="F82" s="5">
        <v>193.32775213879691</v>
      </c>
      <c r="G82" s="5">
        <v>193.32775213879691</v>
      </c>
      <c r="H82" s="5">
        <v>193.32775209137199</v>
      </c>
      <c r="I82" s="5">
        <v>193.32775305076711</v>
      </c>
    </row>
    <row r="83" spans="1:9">
      <c r="A83" s="86"/>
      <c r="B83" s="25" t="s">
        <v>11</v>
      </c>
      <c r="C83" s="5">
        <v>0</v>
      </c>
      <c r="D83" s="5">
        <v>102.094184645575</v>
      </c>
      <c r="E83" s="5">
        <v>102.094184645575</v>
      </c>
      <c r="F83" s="5">
        <v>183.47372251777699</v>
      </c>
      <c r="G83" s="5">
        <v>183.47372251777699</v>
      </c>
      <c r="H83" s="5">
        <v>0</v>
      </c>
      <c r="I83" s="5">
        <v>113.61543494531401</v>
      </c>
    </row>
    <row r="84" spans="1:9">
      <c r="A84" s="86"/>
      <c r="B84" s="25" t="s">
        <v>12</v>
      </c>
      <c r="C84" s="5">
        <v>193.32775209137199</v>
      </c>
      <c r="D84" s="5">
        <v>91.233568046472698</v>
      </c>
      <c r="E84" s="5">
        <v>91.233568046472698</v>
      </c>
      <c r="F84" s="5">
        <v>9.8540296210199205</v>
      </c>
      <c r="G84" s="5">
        <v>9.8540296210199205</v>
      </c>
      <c r="H84" s="5">
        <v>193.32775209137199</v>
      </c>
      <c r="I84" s="5">
        <v>79.712318105453093</v>
      </c>
    </row>
    <row r="85" spans="1:9">
      <c r="A85" s="86"/>
      <c r="B85" s="26" t="s">
        <v>13</v>
      </c>
      <c r="C85" s="69">
        <v>0</v>
      </c>
      <c r="D85" s="69">
        <v>52.808861233803874</v>
      </c>
      <c r="E85" s="69">
        <v>52.808861233803874</v>
      </c>
      <c r="F85" s="69">
        <v>94.90294098389694</v>
      </c>
      <c r="G85" s="69">
        <v>94.90294098389694</v>
      </c>
      <c r="H85" s="68">
        <v>0</v>
      </c>
      <c r="I85" s="68">
        <v>58.768300542694995</v>
      </c>
    </row>
    <row r="86" spans="1:9">
      <c r="A86" s="86" t="s">
        <v>34</v>
      </c>
      <c r="B86" s="25" t="s">
        <v>10</v>
      </c>
      <c r="C86" s="66">
        <v>449.95052171272795</v>
      </c>
      <c r="D86" s="66">
        <v>449.95052360833591</v>
      </c>
      <c r="E86" s="66">
        <v>449.95052360833591</v>
      </c>
      <c r="F86" s="66">
        <v>449.95052438855612</v>
      </c>
      <c r="G86" s="66">
        <v>449.95052438855612</v>
      </c>
      <c r="H86" s="5">
        <v>449.95052387733199</v>
      </c>
      <c r="I86" s="5">
        <v>449.95052301870692</v>
      </c>
    </row>
    <row r="87" spans="1:9">
      <c r="A87" s="86"/>
      <c r="B87" s="25" t="s">
        <v>11</v>
      </c>
      <c r="C87" s="5">
        <v>2.61023172339792</v>
      </c>
      <c r="D87" s="5">
        <v>372.44416977538202</v>
      </c>
      <c r="E87" s="5">
        <v>372.44416977538202</v>
      </c>
      <c r="F87" s="5">
        <v>380.39998465199602</v>
      </c>
      <c r="G87" s="5">
        <v>380.39998465199602</v>
      </c>
      <c r="H87" s="5">
        <v>0</v>
      </c>
      <c r="I87" s="5">
        <v>371.62613301384403</v>
      </c>
    </row>
    <row r="88" spans="1:9">
      <c r="A88" s="86"/>
      <c r="B88" s="25" t="s">
        <v>12</v>
      </c>
      <c r="C88" s="5">
        <v>447.34028998933002</v>
      </c>
      <c r="D88" s="5">
        <v>77.506353832953906</v>
      </c>
      <c r="E88" s="5">
        <v>77.506353832953906</v>
      </c>
      <c r="F88" s="5">
        <v>69.550539736560097</v>
      </c>
      <c r="G88" s="5">
        <v>69.550539736560097</v>
      </c>
      <c r="H88" s="5">
        <v>449.95052387733199</v>
      </c>
      <c r="I88" s="5">
        <v>78.324390004862906</v>
      </c>
    </row>
    <row r="89" spans="1:9">
      <c r="A89" s="86"/>
      <c r="B89" s="26" t="s">
        <v>13</v>
      </c>
      <c r="C89" s="69">
        <v>0.58011527877823621</v>
      </c>
      <c r="D89" s="69">
        <v>82.774471910511636</v>
      </c>
      <c r="E89" s="69">
        <v>82.774471910511636</v>
      </c>
      <c r="F89" s="69">
        <v>84.542625029480007</v>
      </c>
      <c r="G89" s="69">
        <v>84.542625029480007</v>
      </c>
      <c r="H89" s="68">
        <v>0</v>
      </c>
      <c r="I89" s="68">
        <v>82.592666082620255</v>
      </c>
    </row>
    <row r="90" spans="1:9">
      <c r="A90" s="86" t="s">
        <v>35</v>
      </c>
      <c r="B90" s="25" t="s">
        <v>10</v>
      </c>
      <c r="C90" s="66">
        <v>9.312992282974049</v>
      </c>
      <c r="D90" s="66">
        <v>9.3129922561131497</v>
      </c>
      <c r="E90" s="66">
        <v>9.3129922561131497</v>
      </c>
      <c r="F90" s="66">
        <v>9.3129920573408906</v>
      </c>
      <c r="G90" s="66">
        <v>9.3129920573408906</v>
      </c>
      <c r="H90" s="5">
        <v>9.3129930697394308</v>
      </c>
      <c r="I90" s="5">
        <v>9.3129930900727</v>
      </c>
    </row>
    <row r="91" spans="1:9">
      <c r="A91" s="86"/>
      <c r="B91" s="25" t="s">
        <v>11</v>
      </c>
      <c r="C91" s="66">
        <v>1.0194511216715001</v>
      </c>
      <c r="D91" s="66">
        <v>9.3129922561131497</v>
      </c>
      <c r="E91" s="66">
        <v>9.3129922561131497</v>
      </c>
      <c r="F91" s="66">
        <v>9.3129920573408906</v>
      </c>
      <c r="G91" s="66">
        <v>9.3129920573408906</v>
      </c>
      <c r="H91" s="5">
        <v>0.50641539785291101</v>
      </c>
      <c r="I91" s="5">
        <v>9.3129930900727</v>
      </c>
    </row>
    <row r="92" spans="1:9">
      <c r="A92" s="86"/>
      <c r="B92" s="25" t="s">
        <v>12</v>
      </c>
      <c r="C92" s="5">
        <v>8.2935411613025494</v>
      </c>
      <c r="D92" s="5">
        <v>0</v>
      </c>
      <c r="E92" s="5">
        <v>0</v>
      </c>
      <c r="F92" s="5">
        <v>0</v>
      </c>
      <c r="G92" s="5">
        <v>0</v>
      </c>
      <c r="H92" s="5">
        <v>8.8065776718865205</v>
      </c>
      <c r="I92" s="5">
        <v>0</v>
      </c>
    </row>
    <row r="93" spans="1:9">
      <c r="A93" s="86"/>
      <c r="B93" s="26" t="s">
        <v>13</v>
      </c>
      <c r="C93" s="69">
        <v>10.946547475780195</v>
      </c>
      <c r="D93" s="69">
        <v>100</v>
      </c>
      <c r="E93" s="69">
        <v>100</v>
      </c>
      <c r="F93" s="69">
        <v>100</v>
      </c>
      <c r="G93" s="69">
        <v>100</v>
      </c>
      <c r="H93" s="68">
        <v>5.437729783117728</v>
      </c>
      <c r="I93" s="68">
        <v>100</v>
      </c>
    </row>
    <row r="94" spans="1:9">
      <c r="A94" s="86" t="s">
        <v>36</v>
      </c>
      <c r="B94" s="25" t="s">
        <v>10</v>
      </c>
      <c r="C94" s="5">
        <v>2644.5648503875759</v>
      </c>
      <c r="D94" s="5">
        <v>2644.5648540425709</v>
      </c>
      <c r="E94" s="5">
        <v>2644.5648540425709</v>
      </c>
      <c r="F94" s="5">
        <v>2644.5648546138868</v>
      </c>
      <c r="G94" s="5">
        <v>2644.5648546138868</v>
      </c>
      <c r="H94" s="5">
        <v>2644.5648551044401</v>
      </c>
      <c r="I94" s="5">
        <v>2644.5648550827</v>
      </c>
    </row>
    <row r="95" spans="1:9">
      <c r="A95" s="86"/>
      <c r="B95" s="25" t="s">
        <v>11</v>
      </c>
      <c r="C95" s="66">
        <v>8.7227936206857404</v>
      </c>
      <c r="D95" s="66">
        <v>2301.4417058032</v>
      </c>
      <c r="E95" s="66">
        <v>2301.4417058032</v>
      </c>
      <c r="F95" s="66">
        <v>2352.8453415798199</v>
      </c>
      <c r="G95" s="66">
        <v>2352.8453415798199</v>
      </c>
      <c r="H95" s="5">
        <v>0</v>
      </c>
      <c r="I95" s="5">
        <v>0</v>
      </c>
    </row>
    <row r="96" spans="1:9">
      <c r="A96" s="86"/>
      <c r="B96" s="25" t="s">
        <v>12</v>
      </c>
      <c r="C96" s="66">
        <v>2635.84205676689</v>
      </c>
      <c r="D96" s="66">
        <v>343.12314823937101</v>
      </c>
      <c r="E96" s="66">
        <v>343.12314823937101</v>
      </c>
      <c r="F96" s="66">
        <v>291.71951303406701</v>
      </c>
      <c r="G96" s="66">
        <v>291.71951303406701</v>
      </c>
      <c r="H96" s="5">
        <v>2644.5648551044401</v>
      </c>
      <c r="I96" s="5">
        <v>2644.5648550827</v>
      </c>
    </row>
    <row r="97" spans="1:9">
      <c r="A97" s="86"/>
      <c r="B97" s="26" t="s">
        <v>13</v>
      </c>
      <c r="C97" s="69">
        <v>0.32983852218285992</v>
      </c>
      <c r="D97" s="69">
        <v>87.025345673982571</v>
      </c>
      <c r="E97" s="69">
        <v>87.025345673982571</v>
      </c>
      <c r="F97" s="69">
        <v>88.969092116417059</v>
      </c>
      <c r="G97" s="69">
        <v>88.969092116417059</v>
      </c>
      <c r="H97" s="68">
        <v>0</v>
      </c>
      <c r="I97" s="68">
        <v>0</v>
      </c>
    </row>
    <row r="98" spans="1:9">
      <c r="A98" s="86" t="s">
        <v>37</v>
      </c>
      <c r="B98" s="25" t="s">
        <v>10</v>
      </c>
      <c r="C98" s="5">
        <v>211.36108124200177</v>
      </c>
      <c r="D98" s="5">
        <v>211.36108089465856</v>
      </c>
      <c r="E98" s="5">
        <v>211.36108089465856</v>
      </c>
      <c r="F98" s="5">
        <v>211.36108198695857</v>
      </c>
      <c r="G98" s="5">
        <v>211.36108198695857</v>
      </c>
      <c r="H98" s="5">
        <v>211.36108109370701</v>
      </c>
      <c r="I98" s="5">
        <v>211.361081737239</v>
      </c>
    </row>
    <row r="99" spans="1:9">
      <c r="A99" s="86"/>
      <c r="B99" s="25" t="s">
        <v>11</v>
      </c>
      <c r="C99" s="5">
        <v>3.46614217592278</v>
      </c>
      <c r="D99" s="5">
        <v>206.750923706192</v>
      </c>
      <c r="E99" s="5">
        <v>206.750923706192</v>
      </c>
      <c r="F99" s="5">
        <v>209.54180125805601</v>
      </c>
      <c r="G99" s="5">
        <v>209.54180125805601</v>
      </c>
      <c r="H99" s="5">
        <v>0</v>
      </c>
      <c r="I99" s="5">
        <v>0</v>
      </c>
    </row>
    <row r="100" spans="1:9">
      <c r="A100" s="86"/>
      <c r="B100" s="25" t="s">
        <v>12</v>
      </c>
      <c r="C100" s="66">
        <v>207.89493906607899</v>
      </c>
      <c r="D100" s="66">
        <v>4.61015718846655</v>
      </c>
      <c r="E100" s="66">
        <v>4.61015718846655</v>
      </c>
      <c r="F100" s="66">
        <v>1.8192807289025501</v>
      </c>
      <c r="G100" s="66">
        <v>1.8192807289025501</v>
      </c>
      <c r="H100" s="5">
        <v>211.36108109370701</v>
      </c>
      <c r="I100" s="5">
        <v>211.361081737239</v>
      </c>
    </row>
    <row r="101" spans="1:9">
      <c r="A101" s="86"/>
      <c r="B101" s="26" t="s">
        <v>13</v>
      </c>
      <c r="C101" s="69">
        <v>1.6399150475361908</v>
      </c>
      <c r="D101" s="69">
        <v>97.818823991175435</v>
      </c>
      <c r="E101" s="69">
        <v>97.818823991175435</v>
      </c>
      <c r="F101" s="69">
        <v>99.139254629187207</v>
      </c>
      <c r="G101" s="69">
        <v>99.139254629187207</v>
      </c>
      <c r="H101" s="68">
        <v>0</v>
      </c>
      <c r="I101" s="68">
        <v>0</v>
      </c>
    </row>
    <row r="102" spans="1:9">
      <c r="A102" s="86" t="s">
        <v>38</v>
      </c>
      <c r="B102" s="25" t="s">
        <v>10</v>
      </c>
      <c r="C102" s="5">
        <v>445.400707800737</v>
      </c>
      <c r="D102" s="5">
        <v>445.40070729532704</v>
      </c>
      <c r="E102" s="5">
        <v>445.40070729532704</v>
      </c>
      <c r="F102" s="5">
        <v>445.40070755546515</v>
      </c>
      <c r="G102" s="5">
        <v>445.40070755546515</v>
      </c>
      <c r="H102" s="5">
        <v>445.400707800737</v>
      </c>
      <c r="I102" s="5">
        <v>445.400707800737</v>
      </c>
    </row>
    <row r="103" spans="1:9">
      <c r="A103" s="86"/>
      <c r="B103" s="25" t="s">
        <v>11</v>
      </c>
      <c r="C103" s="5">
        <v>0</v>
      </c>
      <c r="D103" s="5">
        <v>324.98867536002001</v>
      </c>
      <c r="E103" s="5">
        <v>324.98867536002001</v>
      </c>
      <c r="F103" s="5">
        <v>444.67801903811301</v>
      </c>
      <c r="G103" s="5">
        <v>444.67801903811301</v>
      </c>
      <c r="H103" s="5">
        <v>0</v>
      </c>
      <c r="I103" s="5">
        <v>0</v>
      </c>
    </row>
    <row r="104" spans="1:9">
      <c r="A104" s="86"/>
      <c r="B104" s="25" t="s">
        <v>12</v>
      </c>
      <c r="C104" s="5">
        <v>445.400707800737</v>
      </c>
      <c r="D104" s="5">
        <v>120.412031935307</v>
      </c>
      <c r="E104" s="5">
        <v>120.412031935307</v>
      </c>
      <c r="F104" s="5">
        <v>0.722688517352159</v>
      </c>
      <c r="G104" s="5">
        <v>0.722688517352159</v>
      </c>
      <c r="H104" s="5">
        <v>445.400707800737</v>
      </c>
      <c r="I104" s="5">
        <v>445.400707800737</v>
      </c>
    </row>
    <row r="105" spans="1:9">
      <c r="A105" s="86"/>
      <c r="B105" s="26" t="s">
        <v>13</v>
      </c>
      <c r="C105" s="69">
        <v>0</v>
      </c>
      <c r="D105" s="69">
        <v>72.965460098502561</v>
      </c>
      <c r="E105" s="69">
        <v>72.965460098502561</v>
      </c>
      <c r="F105" s="69">
        <v>99.837744191894402</v>
      </c>
      <c r="G105" s="69">
        <v>99.837744191894402</v>
      </c>
      <c r="H105" s="68">
        <v>0</v>
      </c>
      <c r="I105" s="68">
        <v>0</v>
      </c>
    </row>
    <row r="106" spans="1:9">
      <c r="A106" s="86" t="s">
        <v>39</v>
      </c>
      <c r="B106" s="25" t="s">
        <v>10</v>
      </c>
      <c r="C106" s="66">
        <v>87.660039541451496</v>
      </c>
      <c r="D106" s="66">
        <v>87.660040287931508</v>
      </c>
      <c r="E106" s="66">
        <v>87.660040287931508</v>
      </c>
      <c r="F106" s="66">
        <v>87.660039541451496</v>
      </c>
      <c r="G106" s="66">
        <v>87.660039541451496</v>
      </c>
      <c r="H106" s="5">
        <v>87.660039541451496</v>
      </c>
      <c r="I106" s="5">
        <v>87.660039798100101</v>
      </c>
    </row>
    <row r="107" spans="1:9">
      <c r="A107" s="86"/>
      <c r="B107" s="25" t="s">
        <v>11</v>
      </c>
      <c r="C107" s="5">
        <v>0</v>
      </c>
      <c r="D107" s="5">
        <v>48.307869845323502</v>
      </c>
      <c r="E107" s="5">
        <v>48.307869845323502</v>
      </c>
      <c r="F107" s="5">
        <v>87.660039541451496</v>
      </c>
      <c r="G107" s="5">
        <v>87.660039541451496</v>
      </c>
      <c r="H107" s="5">
        <v>0</v>
      </c>
      <c r="I107" s="5">
        <v>49.459590054914003</v>
      </c>
    </row>
    <row r="108" spans="1:9">
      <c r="A108" s="86"/>
      <c r="B108" s="25" t="s">
        <v>12</v>
      </c>
      <c r="C108" s="5">
        <v>87.660039541451496</v>
      </c>
      <c r="D108" s="5">
        <v>39.352170442607999</v>
      </c>
      <c r="E108" s="5">
        <v>39.352170442607999</v>
      </c>
      <c r="F108" s="5">
        <v>0</v>
      </c>
      <c r="G108" s="5">
        <v>0</v>
      </c>
      <c r="H108" s="5">
        <v>87.660039541451496</v>
      </c>
      <c r="I108" s="5">
        <v>38.200449743186098</v>
      </c>
    </row>
    <row r="109" spans="1:9">
      <c r="A109" s="86"/>
      <c r="B109" s="26" t="s">
        <v>13</v>
      </c>
      <c r="C109" s="69">
        <v>0</v>
      </c>
      <c r="D109" s="69">
        <v>55.108199456274065</v>
      </c>
      <c r="E109" s="69">
        <v>55.108199456274065</v>
      </c>
      <c r="F109" s="69">
        <v>100</v>
      </c>
      <c r="G109" s="69">
        <v>100</v>
      </c>
      <c r="H109" s="68">
        <v>0</v>
      </c>
      <c r="I109" s="68">
        <v>56.422048368709468</v>
      </c>
    </row>
    <row r="110" spans="1:9">
      <c r="A110" s="86" t="s">
        <v>40</v>
      </c>
      <c r="B110" s="25" t="s">
        <v>10</v>
      </c>
      <c r="C110" s="66">
        <v>39.503322782396303</v>
      </c>
      <c r="D110" s="66">
        <v>39.503323022701906</v>
      </c>
      <c r="E110" s="66">
        <v>39.503323022701906</v>
      </c>
      <c r="F110" s="66">
        <v>39.503321357476032</v>
      </c>
      <c r="G110" s="66">
        <v>39.503321357476032</v>
      </c>
      <c r="H110" s="5">
        <v>39.503322782396303</v>
      </c>
      <c r="I110" s="5">
        <v>39.503322661720873</v>
      </c>
    </row>
    <row r="111" spans="1:9">
      <c r="A111" s="86"/>
      <c r="B111" s="25" t="s">
        <v>11</v>
      </c>
      <c r="C111" s="66">
        <v>0</v>
      </c>
      <c r="D111" s="66">
        <v>35.515843050680303</v>
      </c>
      <c r="E111" s="66">
        <v>35.515843050680303</v>
      </c>
      <c r="F111" s="66">
        <v>35.707694179030803</v>
      </c>
      <c r="G111" s="66">
        <v>35.707694179030803</v>
      </c>
      <c r="H111" s="5">
        <v>0</v>
      </c>
      <c r="I111" s="5">
        <v>35.797436618339802</v>
      </c>
    </row>
    <row r="112" spans="1:9">
      <c r="A112" s="86"/>
      <c r="B112" s="25" t="s">
        <v>12</v>
      </c>
      <c r="C112" s="5">
        <v>39.503322782396303</v>
      </c>
      <c r="D112" s="5">
        <v>3.9874799720216001</v>
      </c>
      <c r="E112" s="5">
        <v>3.9874799720216001</v>
      </c>
      <c r="F112" s="5">
        <v>3.7956271784452298</v>
      </c>
      <c r="G112" s="5">
        <v>3.7956271784452298</v>
      </c>
      <c r="H112" s="5">
        <v>39.503322782396303</v>
      </c>
      <c r="I112" s="5">
        <v>3.7058860433810699</v>
      </c>
    </row>
    <row r="113" spans="1:9">
      <c r="A113" s="86"/>
      <c r="B113" s="26" t="s">
        <v>13</v>
      </c>
      <c r="C113" s="69">
        <v>0</v>
      </c>
      <c r="D113" s="69">
        <v>89.905963177502642</v>
      </c>
      <c r="E113" s="69">
        <v>89.905963177502642</v>
      </c>
      <c r="F113" s="69">
        <v>90.391625189948982</v>
      </c>
      <c r="G113" s="69">
        <v>90.391625189948982</v>
      </c>
      <c r="H113" s="68">
        <v>0</v>
      </c>
      <c r="I113" s="68">
        <v>90.618799144781519</v>
      </c>
    </row>
    <row r="114" spans="1:9">
      <c r="A114" s="86" t="s">
        <v>41</v>
      </c>
      <c r="B114" s="25" t="s">
        <v>10</v>
      </c>
      <c r="C114" s="5">
        <v>173.77412783909148</v>
      </c>
      <c r="D114" s="5">
        <v>173.77412665552021</v>
      </c>
      <c r="E114" s="5">
        <v>173.77412665552021</v>
      </c>
      <c r="F114" s="5">
        <v>173.77412681178879</v>
      </c>
      <c r="G114" s="5">
        <v>173.77412681178879</v>
      </c>
      <c r="H114" s="5">
        <v>173.774126910056</v>
      </c>
      <c r="I114" s="5">
        <v>173.774126910056</v>
      </c>
    </row>
    <row r="115" spans="1:9">
      <c r="A115" s="86"/>
      <c r="B115" s="25" t="s">
        <v>11</v>
      </c>
      <c r="C115" s="66">
        <v>2.3877294606884898</v>
      </c>
      <c r="D115" s="66">
        <v>154.50229500335701</v>
      </c>
      <c r="E115" s="66">
        <v>154.50229500335701</v>
      </c>
      <c r="F115" s="66">
        <v>155.981921704749</v>
      </c>
      <c r="G115" s="66">
        <v>155.981921704749</v>
      </c>
      <c r="H115" s="5">
        <v>0</v>
      </c>
      <c r="I115" s="5">
        <v>0</v>
      </c>
    </row>
    <row r="116" spans="1:9">
      <c r="A116" s="86"/>
      <c r="B116" s="25" t="s">
        <v>12</v>
      </c>
      <c r="C116" s="66">
        <v>171.38639837840299</v>
      </c>
      <c r="D116" s="66">
        <v>19.2718316521632</v>
      </c>
      <c r="E116" s="66">
        <v>19.2718316521632</v>
      </c>
      <c r="F116" s="66">
        <v>17.792205107039798</v>
      </c>
      <c r="G116" s="66">
        <v>17.792205107039798</v>
      </c>
      <c r="H116" s="5">
        <v>173.774126910056</v>
      </c>
      <c r="I116" s="5">
        <v>173.774126910056</v>
      </c>
    </row>
    <row r="117" spans="1:9">
      <c r="A117" s="86"/>
      <c r="B117" s="26" t="s">
        <v>13</v>
      </c>
      <c r="C117" s="69">
        <v>1.3740419764324412</v>
      </c>
      <c r="D117" s="69">
        <v>88.909838292344546</v>
      </c>
      <c r="E117" s="69">
        <v>88.909838292344546</v>
      </c>
      <c r="F117" s="69">
        <v>89.761303691480975</v>
      </c>
      <c r="G117" s="69">
        <v>89.761303691480975</v>
      </c>
      <c r="H117" s="68">
        <v>0</v>
      </c>
      <c r="I117" s="68">
        <v>0</v>
      </c>
    </row>
    <row r="118" spans="1:9">
      <c r="A118" s="86" t="s">
        <v>42</v>
      </c>
      <c r="B118" s="25" t="s">
        <v>10</v>
      </c>
      <c r="C118" s="5">
        <v>199.719256515333</v>
      </c>
      <c r="D118" s="5">
        <v>199.71925828971578</v>
      </c>
      <c r="E118" s="5">
        <v>199.71925828971578</v>
      </c>
      <c r="F118" s="5">
        <v>199.71925485879768</v>
      </c>
      <c r="G118" s="5">
        <v>199.71925485879768</v>
      </c>
      <c r="H118" s="5">
        <v>199.719256515333</v>
      </c>
      <c r="I118" s="5">
        <v>199.71925703434732</v>
      </c>
    </row>
    <row r="119" spans="1:9">
      <c r="A119" s="86"/>
      <c r="B119" s="25" t="s">
        <v>11</v>
      </c>
      <c r="C119" s="5">
        <v>0</v>
      </c>
      <c r="D119" s="5">
        <v>166.36615622731699</v>
      </c>
      <c r="E119" s="5">
        <v>166.36615622731699</v>
      </c>
      <c r="F119" s="5">
        <v>159.952224327529</v>
      </c>
      <c r="G119" s="5">
        <v>159.952224327529</v>
      </c>
      <c r="H119" s="5">
        <v>0</v>
      </c>
      <c r="I119" s="5">
        <v>163.68268539397201</v>
      </c>
    </row>
    <row r="120" spans="1:9">
      <c r="A120" s="86"/>
      <c r="B120" s="25" t="s">
        <v>12</v>
      </c>
      <c r="C120" s="66">
        <v>199.719256515333</v>
      </c>
      <c r="D120" s="66">
        <v>33.353102062398797</v>
      </c>
      <c r="E120" s="66">
        <v>33.353102062398797</v>
      </c>
      <c r="F120" s="66">
        <v>39.767030531268702</v>
      </c>
      <c r="G120" s="66">
        <v>39.767030531268702</v>
      </c>
      <c r="H120" s="5">
        <v>199.719256515333</v>
      </c>
      <c r="I120" s="5">
        <v>36.0365716403753</v>
      </c>
    </row>
    <row r="121" spans="1:9">
      <c r="A121" s="86"/>
      <c r="B121" s="26" t="s">
        <v>13</v>
      </c>
      <c r="C121" s="69">
        <v>0</v>
      </c>
      <c r="D121" s="69">
        <v>83.300007045882239</v>
      </c>
      <c r="E121" s="69">
        <v>83.300007045882239</v>
      </c>
      <c r="F121" s="69">
        <v>80.088534498396697</v>
      </c>
      <c r="G121" s="69">
        <v>80.088534498396697</v>
      </c>
      <c r="H121" s="68">
        <v>0</v>
      </c>
      <c r="I121" s="68">
        <v>81.956386091413407</v>
      </c>
    </row>
    <row r="122" spans="1:9">
      <c r="A122" s="86" t="s">
        <v>43</v>
      </c>
      <c r="B122" s="25" t="s">
        <v>10</v>
      </c>
      <c r="C122" s="5">
        <v>111.88111221848536</v>
      </c>
      <c r="D122" s="5">
        <v>111.88111350890739</v>
      </c>
      <c r="E122" s="5">
        <v>111.88111350890739</v>
      </c>
      <c r="F122" s="5">
        <v>111.88111311582429</v>
      </c>
      <c r="G122" s="5">
        <v>111.88111311582429</v>
      </c>
      <c r="H122" s="5">
        <v>111.881112089932</v>
      </c>
      <c r="I122" s="5">
        <v>111.8811132049388</v>
      </c>
    </row>
    <row r="123" spans="1:9">
      <c r="A123" s="86"/>
      <c r="B123" s="25" t="s">
        <v>11</v>
      </c>
      <c r="C123" s="5">
        <v>0.23726328489835999</v>
      </c>
      <c r="D123" s="5">
        <v>75.537103434834194</v>
      </c>
      <c r="E123" s="5">
        <v>75.537103434834194</v>
      </c>
      <c r="F123" s="5">
        <v>82.318455554772498</v>
      </c>
      <c r="G123" s="5">
        <v>82.318455554772498</v>
      </c>
      <c r="H123" s="5">
        <v>0</v>
      </c>
      <c r="I123" s="5">
        <v>79.117445961431699</v>
      </c>
    </row>
    <row r="124" spans="1:9">
      <c r="A124" s="86"/>
      <c r="B124" s="25" t="s">
        <v>12</v>
      </c>
      <c r="C124" s="5">
        <v>111.64384893358699</v>
      </c>
      <c r="D124" s="5">
        <v>36.344010074073203</v>
      </c>
      <c r="E124" s="5">
        <v>36.344010074073203</v>
      </c>
      <c r="F124" s="5">
        <v>29.5626575610518</v>
      </c>
      <c r="G124" s="5">
        <v>29.5626575610518</v>
      </c>
      <c r="H124" s="5">
        <v>111.881112089932</v>
      </c>
      <c r="I124" s="5">
        <v>32.763667243507101</v>
      </c>
    </row>
    <row r="125" spans="1:9">
      <c r="A125" s="86"/>
      <c r="B125" s="26" t="s">
        <v>13</v>
      </c>
      <c r="C125" s="69">
        <v>0.21206732771392542</v>
      </c>
      <c r="D125" s="69">
        <v>67.515509155904425</v>
      </c>
      <c r="E125" s="69">
        <v>67.515509155904425</v>
      </c>
      <c r="F125" s="69">
        <v>73.576721988413524</v>
      </c>
      <c r="G125" s="69">
        <v>73.576721988413524</v>
      </c>
      <c r="H125" s="68">
        <v>0</v>
      </c>
      <c r="I125" s="68">
        <v>70.715640643034988</v>
      </c>
    </row>
    <row r="126" spans="1:9">
      <c r="A126" s="86" t="s">
        <v>44</v>
      </c>
      <c r="B126" s="25" t="s">
        <v>10</v>
      </c>
      <c r="C126" s="66">
        <v>2.5523690795453771</v>
      </c>
      <c r="D126" s="66">
        <v>2.55236910079836</v>
      </c>
      <c r="E126" s="66">
        <v>2.55236910079836</v>
      </c>
      <c r="F126" s="66">
        <v>2.5523694087859501</v>
      </c>
      <c r="G126" s="66">
        <v>2.5523694087859501</v>
      </c>
      <c r="H126" s="5">
        <v>2.55236991828858</v>
      </c>
      <c r="I126" s="5">
        <v>2.5523698425865402</v>
      </c>
    </row>
    <row r="127" spans="1:9">
      <c r="A127" s="86"/>
      <c r="B127" s="25" t="s">
        <v>11</v>
      </c>
      <c r="C127" s="5">
        <v>3.6522431801527297E-2</v>
      </c>
      <c r="D127" s="5">
        <v>2.55236910079836</v>
      </c>
      <c r="E127" s="5">
        <v>2.55236910079836</v>
      </c>
      <c r="F127" s="5">
        <v>2.5523694087859501</v>
      </c>
      <c r="G127" s="5">
        <v>2.5523694087859501</v>
      </c>
      <c r="H127" s="5">
        <v>0</v>
      </c>
      <c r="I127" s="5">
        <v>2.5523698425865402</v>
      </c>
    </row>
    <row r="128" spans="1:9">
      <c r="A128" s="86"/>
      <c r="B128" s="25" t="s">
        <v>12</v>
      </c>
      <c r="C128" s="5">
        <v>2.5158466477438499</v>
      </c>
      <c r="D128" s="5">
        <v>0</v>
      </c>
      <c r="E128" s="5">
        <v>0</v>
      </c>
      <c r="F128" s="5">
        <v>0</v>
      </c>
      <c r="G128" s="5">
        <v>0</v>
      </c>
      <c r="H128" s="5">
        <v>2.55236991828858</v>
      </c>
      <c r="I128" s="5">
        <v>0</v>
      </c>
    </row>
    <row r="129" spans="1:9">
      <c r="A129" s="86"/>
      <c r="B129" s="26" t="s">
        <v>13</v>
      </c>
      <c r="C129" s="69">
        <v>1.4309228275102206</v>
      </c>
      <c r="D129" s="69">
        <v>100</v>
      </c>
      <c r="E129" s="69">
        <v>100</v>
      </c>
      <c r="F129" s="69">
        <v>100</v>
      </c>
      <c r="G129" s="69">
        <v>100</v>
      </c>
      <c r="H129" s="68">
        <v>0</v>
      </c>
      <c r="I129" s="68">
        <v>100</v>
      </c>
    </row>
    <row r="130" spans="1:9">
      <c r="A130" s="86" t="s">
        <v>45</v>
      </c>
      <c r="B130" s="25" t="s">
        <v>10</v>
      </c>
      <c r="C130" s="66">
        <v>1809.3743163609956</v>
      </c>
      <c r="D130" s="66">
        <v>1809.3743193408618</v>
      </c>
      <c r="E130" s="66">
        <v>1809.3743193408618</v>
      </c>
      <c r="F130" s="66">
        <v>1809.374318072769</v>
      </c>
      <c r="G130" s="66">
        <v>1809.374318072769</v>
      </c>
      <c r="H130" s="5">
        <v>1809.37431661254</v>
      </c>
      <c r="I130" s="5">
        <v>1809.37431610575</v>
      </c>
    </row>
    <row r="131" spans="1:9">
      <c r="A131" s="86"/>
      <c r="B131" s="25" t="s">
        <v>11</v>
      </c>
      <c r="C131" s="66">
        <v>2.6167450650656701</v>
      </c>
      <c r="D131" s="66">
        <v>1254.4596359316599</v>
      </c>
      <c r="E131" s="66">
        <v>1254.4596359316599</v>
      </c>
      <c r="F131" s="66">
        <v>1589.4467714294201</v>
      </c>
      <c r="G131" s="66">
        <v>1589.4467714294201</v>
      </c>
      <c r="H131" s="5">
        <v>0</v>
      </c>
      <c r="I131" s="5">
        <v>968.17719128186798</v>
      </c>
    </row>
    <row r="132" spans="1:9">
      <c r="A132" s="86"/>
      <c r="B132" s="25" t="s">
        <v>12</v>
      </c>
      <c r="C132" s="5">
        <v>1806.7575712959299</v>
      </c>
      <c r="D132" s="5">
        <v>554.91468340920198</v>
      </c>
      <c r="E132" s="5">
        <v>554.91468340920198</v>
      </c>
      <c r="F132" s="5">
        <v>219.92754664334899</v>
      </c>
      <c r="G132" s="5">
        <v>219.92754664334899</v>
      </c>
      <c r="H132" s="5">
        <v>1809.37431661254</v>
      </c>
      <c r="I132" s="5">
        <v>841.19712482388195</v>
      </c>
    </row>
    <row r="133" spans="1:9">
      <c r="A133" s="86"/>
      <c r="B133" s="26" t="s">
        <v>13</v>
      </c>
      <c r="C133" s="69">
        <v>0.14462154355813198</v>
      </c>
      <c r="D133" s="69">
        <v>69.331128585302778</v>
      </c>
      <c r="E133" s="69">
        <v>69.331128585302778</v>
      </c>
      <c r="F133" s="69">
        <v>87.845105103647001</v>
      </c>
      <c r="G133" s="69">
        <v>87.845105103647001</v>
      </c>
      <c r="H133" s="68">
        <v>0</v>
      </c>
      <c r="I133" s="68">
        <v>53.508949622189853</v>
      </c>
    </row>
    <row r="134" spans="1:9">
      <c r="A134" s="86" t="s">
        <v>46</v>
      </c>
      <c r="B134" s="25" t="s">
        <v>10</v>
      </c>
      <c r="C134" s="5">
        <v>2434.0756735582995</v>
      </c>
      <c r="D134" s="5">
        <v>2434.0756737875981</v>
      </c>
      <c r="E134" s="5">
        <v>2434.0756737875981</v>
      </c>
      <c r="F134" s="5">
        <v>2434.0756775572049</v>
      </c>
      <c r="G134" s="5">
        <v>2434.0756775572049</v>
      </c>
      <c r="H134" s="5">
        <v>2434.0756753530818</v>
      </c>
      <c r="I134" s="5">
        <v>2434.0756768737247</v>
      </c>
    </row>
    <row r="135" spans="1:9">
      <c r="A135" s="86"/>
      <c r="B135" s="25" t="s">
        <v>11</v>
      </c>
      <c r="C135" s="66">
        <v>44.547872555509599</v>
      </c>
      <c r="D135" s="66">
        <v>2047.8429900717899</v>
      </c>
      <c r="E135" s="66">
        <v>2047.8429900717899</v>
      </c>
      <c r="F135" s="66">
        <v>2312.8232013869201</v>
      </c>
      <c r="G135" s="66">
        <v>2312.8232013869201</v>
      </c>
      <c r="H135" s="5">
        <v>5.0706027868516301</v>
      </c>
      <c r="I135" s="5">
        <v>269.82491228422498</v>
      </c>
    </row>
    <row r="136" spans="1:9">
      <c r="A136" s="86"/>
      <c r="B136" s="25" t="s">
        <v>12</v>
      </c>
      <c r="C136" s="66">
        <v>2389.5278010027901</v>
      </c>
      <c r="D136" s="66">
        <v>386.23268371580798</v>
      </c>
      <c r="E136" s="66">
        <v>386.23268371580798</v>
      </c>
      <c r="F136" s="66">
        <v>121.25247617028499</v>
      </c>
      <c r="G136" s="66">
        <v>121.25247617028499</v>
      </c>
      <c r="H136" s="5">
        <v>2429.00507256623</v>
      </c>
      <c r="I136" s="5">
        <v>2164.2507645894998</v>
      </c>
    </row>
    <row r="137" spans="1:9">
      <c r="A137" s="86"/>
      <c r="B137" s="26" t="s">
        <v>13</v>
      </c>
      <c r="C137" s="69">
        <v>1.8301761543176038</v>
      </c>
      <c r="D137" s="69">
        <v>84.132264749402708</v>
      </c>
      <c r="E137" s="69">
        <v>84.132264749402708</v>
      </c>
      <c r="F137" s="69">
        <v>95.01854123566234</v>
      </c>
      <c r="G137" s="69">
        <v>95.01854123566234</v>
      </c>
      <c r="H137" s="68">
        <v>0.20831738463168775</v>
      </c>
      <c r="I137" s="68">
        <v>11.085313199086004</v>
      </c>
    </row>
    <row r="138" spans="1:9">
      <c r="A138" s="86" t="s">
        <v>47</v>
      </c>
      <c r="B138" s="25" t="s">
        <v>10</v>
      </c>
      <c r="C138" s="5">
        <v>831.34596453624704</v>
      </c>
      <c r="D138" s="5">
        <v>831.34596515131204</v>
      </c>
      <c r="E138" s="5">
        <v>831.34596515131204</v>
      </c>
      <c r="F138" s="5">
        <v>831.34596648868433</v>
      </c>
      <c r="G138" s="5">
        <v>831.34596648868433</v>
      </c>
      <c r="H138" s="5">
        <v>831.34596453624704</v>
      </c>
      <c r="I138" s="5">
        <v>831.34596404286003</v>
      </c>
    </row>
    <row r="139" spans="1:9">
      <c r="A139" s="86"/>
      <c r="B139" s="25" t="s">
        <v>11</v>
      </c>
      <c r="C139" s="5">
        <v>0</v>
      </c>
      <c r="D139" s="5">
        <v>530.92132269114404</v>
      </c>
      <c r="E139" s="5">
        <v>530.92132269114404</v>
      </c>
      <c r="F139" s="5">
        <v>801.70225530361597</v>
      </c>
      <c r="G139" s="5">
        <v>801.70225530361597</v>
      </c>
      <c r="H139" s="5">
        <v>0</v>
      </c>
      <c r="I139" s="5">
        <v>163.21262550541701</v>
      </c>
    </row>
    <row r="140" spans="1:9">
      <c r="A140" s="86"/>
      <c r="B140" s="25" t="s">
        <v>12</v>
      </c>
      <c r="C140" s="66">
        <v>831.34596453624704</v>
      </c>
      <c r="D140" s="66">
        <v>300.424642460168</v>
      </c>
      <c r="E140" s="66">
        <v>300.424642460168</v>
      </c>
      <c r="F140" s="66">
        <v>29.643711185068302</v>
      </c>
      <c r="G140" s="66">
        <v>29.643711185068302</v>
      </c>
      <c r="H140" s="5">
        <v>831.34596453624704</v>
      </c>
      <c r="I140" s="5">
        <v>668.13333853744302</v>
      </c>
    </row>
    <row r="141" spans="1:9">
      <c r="A141" s="86"/>
      <c r="B141" s="26" t="s">
        <v>13</v>
      </c>
      <c r="C141" s="69">
        <v>0</v>
      </c>
      <c r="D141" s="69">
        <v>63.862861545796022</v>
      </c>
      <c r="E141" s="69">
        <v>63.862861545796022</v>
      </c>
      <c r="F141" s="69">
        <v>96.434250915984705</v>
      </c>
      <c r="G141" s="69">
        <v>96.434250915984705</v>
      </c>
      <c r="H141" s="68">
        <v>0</v>
      </c>
      <c r="I141" s="68">
        <v>19.632335100504868</v>
      </c>
    </row>
    <row r="142" spans="1:9">
      <c r="A142" s="86" t="s">
        <v>48</v>
      </c>
      <c r="B142" s="25" t="s">
        <v>10</v>
      </c>
      <c r="C142" s="5">
        <v>6915.9514050399594</v>
      </c>
      <c r="D142" s="5">
        <v>6915.95140832995</v>
      </c>
      <c r="E142" s="5">
        <v>6915.95140832995</v>
      </c>
      <c r="F142" s="5">
        <v>6915.9514022154144</v>
      </c>
      <c r="G142" s="5">
        <v>6915.9514022154144</v>
      </c>
      <c r="H142" s="5">
        <v>6915.9514029908269</v>
      </c>
      <c r="I142" s="5">
        <v>6915.9514035958991</v>
      </c>
    </row>
    <row r="143" spans="1:9">
      <c r="A143" s="86"/>
      <c r="B143" s="25" t="s">
        <v>11</v>
      </c>
      <c r="C143" s="5">
        <v>57.3558294480491</v>
      </c>
      <c r="D143" s="5">
        <v>4246.0131424306201</v>
      </c>
      <c r="E143" s="5">
        <v>4246.0131424306201</v>
      </c>
      <c r="F143" s="5">
        <v>6725.6644124857203</v>
      </c>
      <c r="G143" s="5">
        <v>6725.6644124857203</v>
      </c>
      <c r="H143" s="5">
        <v>14.104082170646301</v>
      </c>
      <c r="I143" s="5">
        <v>623.03368831039904</v>
      </c>
    </row>
    <row r="144" spans="1:9">
      <c r="A144" s="86"/>
      <c r="B144" s="25" t="s">
        <v>12</v>
      </c>
      <c r="C144" s="5">
        <v>6858.5955755919103</v>
      </c>
      <c r="D144" s="5">
        <v>2669.93826589933</v>
      </c>
      <c r="E144" s="5">
        <v>2669.93826589933</v>
      </c>
      <c r="F144" s="5">
        <v>190.286989729694</v>
      </c>
      <c r="G144" s="5">
        <v>190.286989729694</v>
      </c>
      <c r="H144" s="5">
        <v>6901.8473208201804</v>
      </c>
      <c r="I144" s="5">
        <v>6292.9177152855</v>
      </c>
    </row>
    <row r="145" spans="1:9">
      <c r="A145" s="86"/>
      <c r="B145" s="26" t="s">
        <v>13</v>
      </c>
      <c r="C145" s="69">
        <v>0.82932666944784161</v>
      </c>
      <c r="D145" s="69">
        <v>61.394490674363176</v>
      </c>
      <c r="E145" s="69">
        <v>61.394490674363176</v>
      </c>
      <c r="F145" s="69">
        <v>97.248578269813478</v>
      </c>
      <c r="G145" s="69">
        <v>97.248578269813478</v>
      </c>
      <c r="H145" s="68">
        <v>0.20393553032409889</v>
      </c>
      <c r="I145" s="68">
        <v>9.0086475735855682</v>
      </c>
    </row>
    <row r="146" spans="1:9">
      <c r="A146" s="86" t="s">
        <v>49</v>
      </c>
      <c r="B146" s="25" t="s">
        <v>10</v>
      </c>
      <c r="C146" s="66">
        <v>113.97418539903001</v>
      </c>
      <c r="D146" s="66">
        <v>113.97418662215853</v>
      </c>
      <c r="E146" s="66">
        <v>113.97418662215853</v>
      </c>
      <c r="F146" s="66">
        <v>113.97418451718056</v>
      </c>
      <c r="G146" s="66">
        <v>113.97418451718056</v>
      </c>
      <c r="H146" s="5">
        <v>113.974184635824</v>
      </c>
      <c r="I146" s="5">
        <v>113.97418469646999</v>
      </c>
    </row>
    <row r="147" spans="1:9">
      <c r="A147" s="86"/>
      <c r="B147" s="25" t="s">
        <v>11</v>
      </c>
      <c r="C147" s="5">
        <v>0</v>
      </c>
      <c r="D147" s="5">
        <v>108.74408721734601</v>
      </c>
      <c r="E147" s="5">
        <v>108.74408721734601</v>
      </c>
      <c r="F147" s="5">
        <v>109.86698685649</v>
      </c>
      <c r="G147" s="5">
        <v>109.86698685649</v>
      </c>
      <c r="H147" s="5">
        <v>0</v>
      </c>
      <c r="I147" s="5">
        <v>88.985198207610793</v>
      </c>
    </row>
    <row r="148" spans="1:9">
      <c r="A148" s="86"/>
      <c r="B148" s="25" t="s">
        <v>12</v>
      </c>
      <c r="C148" s="5">
        <v>113.97418539903001</v>
      </c>
      <c r="D148" s="5">
        <v>5.2300994048125196</v>
      </c>
      <c r="E148" s="5">
        <v>5.2300994048125196</v>
      </c>
      <c r="F148" s="5">
        <v>4.1071976606905602</v>
      </c>
      <c r="G148" s="5">
        <v>4.1071976606905602</v>
      </c>
      <c r="H148" s="5">
        <v>113.974184635824</v>
      </c>
      <c r="I148" s="5">
        <v>24.988986488859201</v>
      </c>
    </row>
    <row r="149" spans="1:9">
      <c r="A149" s="86"/>
      <c r="B149" s="26" t="s">
        <v>13</v>
      </c>
      <c r="C149" s="69">
        <v>0</v>
      </c>
      <c r="D149" s="69">
        <v>95.411154437845582</v>
      </c>
      <c r="E149" s="69">
        <v>95.411154437845582</v>
      </c>
      <c r="F149" s="69">
        <v>96.396378988724905</v>
      </c>
      <c r="G149" s="69">
        <v>96.396378988724905</v>
      </c>
      <c r="H149" s="68">
        <v>0</v>
      </c>
      <c r="I149" s="68">
        <v>78.074871467246254</v>
      </c>
    </row>
    <row r="150" spans="1:9">
      <c r="A150" s="86" t="s">
        <v>50</v>
      </c>
      <c r="B150" s="25" t="s">
        <v>10</v>
      </c>
      <c r="C150" s="66">
        <v>40.5124987741819</v>
      </c>
      <c r="D150" s="66">
        <v>40.512497726036997</v>
      </c>
      <c r="E150" s="66">
        <v>40.512497726036997</v>
      </c>
      <c r="F150" s="66">
        <v>40.512498127013004</v>
      </c>
      <c r="G150" s="66">
        <v>40.512498127013004</v>
      </c>
      <c r="H150" s="5">
        <v>40.5124988915587</v>
      </c>
      <c r="I150" s="5">
        <v>40.512499571748066</v>
      </c>
    </row>
    <row r="151" spans="1:9">
      <c r="A151" s="86"/>
      <c r="B151" s="25" t="s">
        <v>11</v>
      </c>
      <c r="C151" s="66">
        <v>0</v>
      </c>
      <c r="D151" s="66">
        <v>19.474893067405599</v>
      </c>
      <c r="E151" s="66">
        <v>19.474893067405599</v>
      </c>
      <c r="F151" s="66">
        <v>22.634065188144099</v>
      </c>
      <c r="G151" s="66">
        <v>22.634065188144099</v>
      </c>
      <c r="H151" s="5">
        <v>0</v>
      </c>
      <c r="I151" s="5">
        <v>8.2723630318975605</v>
      </c>
    </row>
    <row r="152" spans="1:9">
      <c r="A152" s="86"/>
      <c r="B152" s="25" t="s">
        <v>12</v>
      </c>
      <c r="C152" s="5">
        <v>40.5124987741819</v>
      </c>
      <c r="D152" s="5">
        <v>21.037604658631398</v>
      </c>
      <c r="E152" s="5">
        <v>21.037604658631398</v>
      </c>
      <c r="F152" s="5">
        <v>17.878432938868901</v>
      </c>
      <c r="G152" s="5">
        <v>17.878432938868901</v>
      </c>
      <c r="H152" s="5">
        <v>40.5124988915587</v>
      </c>
      <c r="I152" s="5">
        <v>32.240136539850504</v>
      </c>
    </row>
    <row r="153" spans="1:9">
      <c r="A153" s="86"/>
      <c r="B153" s="26" t="s">
        <v>13</v>
      </c>
      <c r="C153" s="69">
        <v>0</v>
      </c>
      <c r="D153" s="69">
        <v>48.071321593408619</v>
      </c>
      <c r="E153" s="69">
        <v>48.071321593408619</v>
      </c>
      <c r="F153" s="69">
        <v>55.869339671877981</v>
      </c>
      <c r="G153" s="69">
        <v>55.869339671877981</v>
      </c>
      <c r="H153" s="68">
        <v>0</v>
      </c>
      <c r="I153" s="68">
        <v>20.419285700323471</v>
      </c>
    </row>
    <row r="154" spans="1:9">
      <c r="A154" s="86" t="s">
        <v>51</v>
      </c>
      <c r="B154" s="25" t="s">
        <v>10</v>
      </c>
      <c r="C154" s="5">
        <v>62.659175396621997</v>
      </c>
      <c r="D154" s="5">
        <v>62.659175343529895</v>
      </c>
      <c r="E154" s="5">
        <v>62.659175343529895</v>
      </c>
      <c r="F154" s="5">
        <v>62.659175542954699</v>
      </c>
      <c r="G154" s="5">
        <v>62.659175542954699</v>
      </c>
      <c r="H154" s="5">
        <v>62.659175396621997</v>
      </c>
      <c r="I154" s="5">
        <v>62.659175650416245</v>
      </c>
    </row>
    <row r="155" spans="1:9">
      <c r="A155" s="86"/>
      <c r="B155" s="25" t="s">
        <v>11</v>
      </c>
      <c r="C155" s="66">
        <v>0</v>
      </c>
      <c r="D155" s="66">
        <v>46.483272240862298</v>
      </c>
      <c r="E155" s="66">
        <v>46.483272240862298</v>
      </c>
      <c r="F155" s="66">
        <v>47.884070844518298</v>
      </c>
      <c r="G155" s="66">
        <v>47.884070844518298</v>
      </c>
      <c r="H155" s="5">
        <v>0</v>
      </c>
      <c r="I155" s="5">
        <v>8.2539810420906399</v>
      </c>
    </row>
    <row r="156" spans="1:9">
      <c r="A156" s="86"/>
      <c r="B156" s="25" t="s">
        <v>12</v>
      </c>
      <c r="C156" s="66">
        <v>62.659175396621997</v>
      </c>
      <c r="D156" s="66">
        <v>16.175903102667601</v>
      </c>
      <c r="E156" s="66">
        <v>16.175903102667601</v>
      </c>
      <c r="F156" s="66">
        <v>14.775104698436399</v>
      </c>
      <c r="G156" s="66">
        <v>14.775104698436399</v>
      </c>
      <c r="H156" s="5">
        <v>62.659175396621997</v>
      </c>
      <c r="I156" s="5">
        <v>54.405194608325601</v>
      </c>
    </row>
    <row r="157" spans="1:9">
      <c r="A157" s="86"/>
      <c r="B157" s="26" t="s">
        <v>13</v>
      </c>
      <c r="C157" s="69">
        <v>0</v>
      </c>
      <c r="D157" s="69">
        <v>74.184302595776344</v>
      </c>
      <c r="E157" s="69">
        <v>74.184302595776344</v>
      </c>
      <c r="F157" s="69">
        <v>76.419886520358645</v>
      </c>
      <c r="G157" s="69">
        <v>76.419886520358645</v>
      </c>
      <c r="H157" s="68">
        <v>0</v>
      </c>
      <c r="I157" s="68">
        <v>13.172820989763226</v>
      </c>
    </row>
    <row r="158" spans="1:9">
      <c r="A158" s="86" t="s">
        <v>52</v>
      </c>
      <c r="B158" s="25" t="s">
        <v>10</v>
      </c>
      <c r="C158" s="5">
        <v>188.26918365261901</v>
      </c>
      <c r="D158" s="5">
        <v>188.26918219759219</v>
      </c>
      <c r="E158" s="5">
        <v>188.26918219759219</v>
      </c>
      <c r="F158" s="5">
        <v>188.2691828479357</v>
      </c>
      <c r="G158" s="5">
        <v>188.2691828479357</v>
      </c>
      <c r="H158" s="5">
        <v>188.26918365261901</v>
      </c>
      <c r="I158" s="5">
        <v>188.2691813711815</v>
      </c>
    </row>
    <row r="159" spans="1:9">
      <c r="A159" s="86"/>
      <c r="B159" s="25" t="s">
        <v>11</v>
      </c>
      <c r="C159" s="5">
        <v>0</v>
      </c>
      <c r="D159" s="5">
        <v>166.425200727771</v>
      </c>
      <c r="E159" s="5">
        <v>166.425200727771</v>
      </c>
      <c r="F159" s="5">
        <v>166.93248613478801</v>
      </c>
      <c r="G159" s="5">
        <v>166.93248613478801</v>
      </c>
      <c r="H159" s="5">
        <v>0</v>
      </c>
      <c r="I159" s="5">
        <v>169.52746111667301</v>
      </c>
    </row>
    <row r="160" spans="1:9">
      <c r="A160" s="86"/>
      <c r="B160" s="25" t="s">
        <v>12</v>
      </c>
      <c r="C160" s="66">
        <v>188.26918365261901</v>
      </c>
      <c r="D160" s="66">
        <v>21.843981469821198</v>
      </c>
      <c r="E160" s="66">
        <v>21.843981469821198</v>
      </c>
      <c r="F160" s="66">
        <v>21.336696713147699</v>
      </c>
      <c r="G160" s="66">
        <v>21.336696713147699</v>
      </c>
      <c r="H160" s="5">
        <v>188.26918365261901</v>
      </c>
      <c r="I160" s="5">
        <v>18.7417202545085</v>
      </c>
    </row>
    <row r="161" spans="1:9">
      <c r="A161" s="86"/>
      <c r="B161" s="26" t="s">
        <v>13</v>
      </c>
      <c r="C161" s="69">
        <v>0</v>
      </c>
      <c r="D161" s="69">
        <v>88.397473651903638</v>
      </c>
      <c r="E161" s="69">
        <v>88.397473651903638</v>
      </c>
      <c r="F161" s="69">
        <v>88.666920209463456</v>
      </c>
      <c r="G161" s="69">
        <v>88.666920209463456</v>
      </c>
      <c r="H161" s="68">
        <v>0</v>
      </c>
      <c r="I161" s="68">
        <v>90.045253228377135</v>
      </c>
    </row>
    <row r="162" spans="1:9">
      <c r="A162" s="86" t="s">
        <v>53</v>
      </c>
      <c r="B162" s="25" t="s">
        <v>10</v>
      </c>
      <c r="C162" s="5">
        <v>232.74814730072117</v>
      </c>
      <c r="D162" s="5">
        <v>232.74814765476691</v>
      </c>
      <c r="E162" s="5">
        <v>232.74814765476691</v>
      </c>
      <c r="F162" s="5">
        <v>232.74814520532331</v>
      </c>
      <c r="G162" s="5">
        <v>232.74814520532331</v>
      </c>
      <c r="H162" s="5">
        <v>232.748148482912</v>
      </c>
      <c r="I162" s="5">
        <v>232.748147952967</v>
      </c>
    </row>
    <row r="163" spans="1:9">
      <c r="A163" s="86"/>
      <c r="B163" s="25" t="s">
        <v>11</v>
      </c>
      <c r="C163" s="5">
        <v>0.51793576811216901</v>
      </c>
      <c r="D163" s="5">
        <v>164.63448092027201</v>
      </c>
      <c r="E163" s="5">
        <v>164.63448092027201</v>
      </c>
      <c r="F163" s="5">
        <v>24.425422316839299</v>
      </c>
      <c r="G163" s="5">
        <v>24.425422316839299</v>
      </c>
      <c r="H163" s="5">
        <v>0</v>
      </c>
      <c r="I163" s="5">
        <v>0</v>
      </c>
    </row>
    <row r="164" spans="1:9">
      <c r="A164" s="86"/>
      <c r="B164" s="25" t="s">
        <v>12</v>
      </c>
      <c r="C164" s="5">
        <v>232.23021153260899</v>
      </c>
      <c r="D164" s="5">
        <v>68.113666734494899</v>
      </c>
      <c r="E164" s="5">
        <v>68.113666734494899</v>
      </c>
      <c r="F164" s="5">
        <v>208.32272288848401</v>
      </c>
      <c r="G164" s="5">
        <v>208.32272288848401</v>
      </c>
      <c r="H164" s="5">
        <v>232.748148482912</v>
      </c>
      <c r="I164" s="5">
        <v>232.748147952967</v>
      </c>
    </row>
    <row r="165" spans="1:9">
      <c r="A165" s="86"/>
      <c r="B165" s="26" t="s">
        <v>13</v>
      </c>
      <c r="C165" s="69">
        <v>0.22253056538532723</v>
      </c>
      <c r="D165" s="69">
        <v>70.735033803350717</v>
      </c>
      <c r="E165" s="69">
        <v>70.735033803350717</v>
      </c>
      <c r="F165" s="69">
        <v>10.494357450321221</v>
      </c>
      <c r="G165" s="69">
        <v>10.494357450321221</v>
      </c>
      <c r="H165" s="68">
        <v>0</v>
      </c>
      <c r="I165" s="68">
        <v>0</v>
      </c>
    </row>
    <row r="166" spans="1:9">
      <c r="A166" s="86" t="s">
        <v>54</v>
      </c>
      <c r="B166" s="25" t="s">
        <v>10</v>
      </c>
      <c r="C166" s="66">
        <v>306.87114475901041</v>
      </c>
      <c r="D166" s="66">
        <v>306.87114270402492</v>
      </c>
      <c r="E166" s="66">
        <v>306.87114270402492</v>
      </c>
      <c r="F166" s="66">
        <v>306.8711439804859</v>
      </c>
      <c r="G166" s="66">
        <v>306.8711439804859</v>
      </c>
      <c r="H166" s="5">
        <v>306.87114376747502</v>
      </c>
      <c r="I166" s="5">
        <v>306.87114346858601</v>
      </c>
    </row>
    <row r="167" spans="1:9">
      <c r="A167" s="86"/>
      <c r="B167" s="25" t="s">
        <v>11</v>
      </c>
      <c r="C167" s="5">
        <v>13.599211519588399</v>
      </c>
      <c r="D167" s="5">
        <v>233.33732401610101</v>
      </c>
      <c r="E167" s="5">
        <v>233.33732401610101</v>
      </c>
      <c r="F167" s="5">
        <v>234.73371076982099</v>
      </c>
      <c r="G167" s="5">
        <v>234.73371076982099</v>
      </c>
      <c r="H167" s="5">
        <v>0</v>
      </c>
      <c r="I167" s="5">
        <v>0</v>
      </c>
    </row>
    <row r="168" spans="1:9">
      <c r="A168" s="86"/>
      <c r="B168" s="25" t="s">
        <v>12</v>
      </c>
      <c r="C168" s="5">
        <v>293.27193323942203</v>
      </c>
      <c r="D168" s="5">
        <v>73.533818687923898</v>
      </c>
      <c r="E168" s="5">
        <v>73.533818687923898</v>
      </c>
      <c r="F168" s="5">
        <v>72.137433210664895</v>
      </c>
      <c r="G168" s="5">
        <v>72.137433210664895</v>
      </c>
      <c r="H168" s="5">
        <v>306.87114376747502</v>
      </c>
      <c r="I168" s="5">
        <v>306.87114346858601</v>
      </c>
    </row>
    <row r="169" spans="1:9">
      <c r="A169" s="86"/>
      <c r="B169" s="26" t="s">
        <v>13</v>
      </c>
      <c r="C169" s="69">
        <v>4.4315706288605341</v>
      </c>
      <c r="D169" s="69">
        <v>76.037558292391552</v>
      </c>
      <c r="E169" s="69">
        <v>76.037558292391552</v>
      </c>
      <c r="F169" s="69">
        <v>76.492598073915957</v>
      </c>
      <c r="G169" s="69">
        <v>76.492598073915957</v>
      </c>
      <c r="H169" s="68">
        <v>0</v>
      </c>
      <c r="I169" s="68">
        <v>0</v>
      </c>
    </row>
    <row r="170" spans="1:9">
      <c r="A170" s="86" t="s">
        <v>55</v>
      </c>
      <c r="B170" s="25" t="s">
        <v>10</v>
      </c>
      <c r="C170" s="66">
        <v>383.86312121970087</v>
      </c>
      <c r="D170" s="66">
        <v>383.86312003175999</v>
      </c>
      <c r="E170" s="66">
        <v>383.86312003175999</v>
      </c>
      <c r="F170" s="66">
        <v>383.863121379615</v>
      </c>
      <c r="G170" s="66">
        <v>383.863121379615</v>
      </c>
      <c r="H170" s="5">
        <v>383.86312241693582</v>
      </c>
      <c r="I170" s="5">
        <v>383.86312330968599</v>
      </c>
    </row>
    <row r="171" spans="1:9">
      <c r="A171" s="86"/>
      <c r="B171" s="25" t="s">
        <v>11</v>
      </c>
      <c r="C171" s="66">
        <v>2.5780280917268699</v>
      </c>
      <c r="D171" s="66">
        <v>223.50538568012701</v>
      </c>
      <c r="E171" s="66">
        <v>223.50538568012701</v>
      </c>
      <c r="F171" s="66">
        <v>192.775402283175</v>
      </c>
      <c r="G171" s="66">
        <v>192.775402283175</v>
      </c>
      <c r="H171" s="5">
        <v>1.8055541503838299</v>
      </c>
      <c r="I171" s="5">
        <v>0</v>
      </c>
    </row>
    <row r="172" spans="1:9">
      <c r="A172" s="86"/>
      <c r="B172" s="25" t="s">
        <v>12</v>
      </c>
      <c r="C172" s="5">
        <v>381.28509312797399</v>
      </c>
      <c r="D172" s="5">
        <v>160.35773435163301</v>
      </c>
      <c r="E172" s="5">
        <v>160.35773435163301</v>
      </c>
      <c r="F172" s="5">
        <v>191.08771909644</v>
      </c>
      <c r="G172" s="5">
        <v>191.08771909644</v>
      </c>
      <c r="H172" s="5">
        <v>382.05756826655198</v>
      </c>
      <c r="I172" s="5">
        <v>383.86312330968599</v>
      </c>
    </row>
    <row r="173" spans="1:9">
      <c r="A173" s="86"/>
      <c r="B173" s="26" t="s">
        <v>13</v>
      </c>
      <c r="C173" s="69">
        <v>0.67160087781690203</v>
      </c>
      <c r="D173" s="69">
        <v>58.225282403173992</v>
      </c>
      <c r="E173" s="69">
        <v>58.225282403173992</v>
      </c>
      <c r="F173" s="69">
        <v>50.219828773948038</v>
      </c>
      <c r="G173" s="69">
        <v>50.219828773948038</v>
      </c>
      <c r="H173" s="70">
        <v>0.47036405555590599</v>
      </c>
      <c r="I173" s="68">
        <v>0</v>
      </c>
    </row>
    <row r="174" spans="1:9">
      <c r="A174" s="86" t="s">
        <v>56</v>
      </c>
      <c r="B174" s="25" t="s">
        <v>10</v>
      </c>
      <c r="C174" s="5">
        <v>36.597750585440139</v>
      </c>
      <c r="D174" s="5">
        <v>36.597750475235983</v>
      </c>
      <c r="E174" s="5">
        <v>36.597750475235983</v>
      </c>
      <c r="F174" s="5">
        <v>36.59775037015693</v>
      </c>
      <c r="G174" s="5">
        <v>36.59775037015693</v>
      </c>
      <c r="H174" s="5">
        <v>36.597750744966099</v>
      </c>
      <c r="I174" s="5">
        <v>36.597750744966099</v>
      </c>
    </row>
    <row r="175" spans="1:9">
      <c r="A175" s="86"/>
      <c r="B175" s="25" t="s">
        <v>11</v>
      </c>
      <c r="C175" s="66">
        <v>4.95486723233387E-3</v>
      </c>
      <c r="D175" s="66">
        <v>32.657877757690102</v>
      </c>
      <c r="E175" s="66">
        <v>32.657877757690102</v>
      </c>
      <c r="F175" s="66">
        <v>34.193210546612001</v>
      </c>
      <c r="G175" s="66">
        <v>34.193210546612001</v>
      </c>
      <c r="H175" s="5">
        <v>0</v>
      </c>
      <c r="I175" s="5">
        <v>0</v>
      </c>
    </row>
    <row r="176" spans="1:9">
      <c r="A176" s="86"/>
      <c r="B176" s="25" t="s">
        <v>12</v>
      </c>
      <c r="C176" s="66">
        <v>36.592795718207803</v>
      </c>
      <c r="D176" s="66">
        <v>3.9398727175458799</v>
      </c>
      <c r="E176" s="66">
        <v>3.9398727175458799</v>
      </c>
      <c r="F176" s="66">
        <v>2.4045398235449298</v>
      </c>
      <c r="G176" s="66">
        <v>2.4045398235449298</v>
      </c>
      <c r="H176" s="5">
        <v>36.597750744966099</v>
      </c>
      <c r="I176" s="5">
        <v>36.597750744966099</v>
      </c>
    </row>
    <row r="177" spans="1:9">
      <c r="A177" s="86"/>
      <c r="B177" s="26" t="s">
        <v>13</v>
      </c>
      <c r="C177" s="69">
        <v>1.3538720694777042E-2</v>
      </c>
      <c r="D177" s="69">
        <v>89.234658779883716</v>
      </c>
      <c r="E177" s="69">
        <v>89.234658779883716</v>
      </c>
      <c r="F177" s="69">
        <v>93.429815222998855</v>
      </c>
      <c r="G177" s="69">
        <v>93.429815222998855</v>
      </c>
      <c r="H177" s="68">
        <v>0</v>
      </c>
      <c r="I177" s="68">
        <v>0</v>
      </c>
    </row>
    <row r="178" spans="1:9">
      <c r="A178" s="86" t="s">
        <v>57</v>
      </c>
      <c r="B178" s="25" t="s">
        <v>10</v>
      </c>
      <c r="C178" s="75">
        <v>366.67282422314838</v>
      </c>
      <c r="D178" s="75">
        <v>366.67282330879334</v>
      </c>
      <c r="E178" s="75">
        <v>366.67282330879334</v>
      </c>
      <c r="F178" s="75">
        <v>366.67282293780482</v>
      </c>
      <c r="G178" s="75">
        <v>366.67282293780482</v>
      </c>
      <c r="H178" s="75">
        <v>366.67282641068402</v>
      </c>
      <c r="I178" s="75">
        <v>366.67282643434601</v>
      </c>
    </row>
    <row r="179" spans="1:9">
      <c r="A179" s="86"/>
      <c r="B179" s="25" t="s">
        <v>11</v>
      </c>
      <c r="C179" s="75">
        <v>2.5943516864263398</v>
      </c>
      <c r="D179" s="75">
        <v>363.615646777405</v>
      </c>
      <c r="E179" s="75">
        <v>363.615646777405</v>
      </c>
      <c r="F179" s="75">
        <v>365.06803074013197</v>
      </c>
      <c r="G179" s="75">
        <v>365.06803074013197</v>
      </c>
      <c r="H179" s="75">
        <v>0</v>
      </c>
      <c r="I179" s="75">
        <v>0</v>
      </c>
    </row>
    <row r="180" spans="1:9">
      <c r="A180" s="86"/>
      <c r="B180" s="25" t="s">
        <v>12</v>
      </c>
      <c r="C180" s="75">
        <v>364.07847253672202</v>
      </c>
      <c r="D180" s="75">
        <v>3.0571765313883099</v>
      </c>
      <c r="E180" s="75">
        <v>3.0571765313883099</v>
      </c>
      <c r="F180" s="75">
        <v>1.6047921976728501</v>
      </c>
      <c r="G180" s="75">
        <v>1.6047921976728501</v>
      </c>
      <c r="H180" s="75">
        <v>366.67282641068402</v>
      </c>
      <c r="I180" s="75">
        <v>366.67282643434601</v>
      </c>
    </row>
    <row r="181" spans="1:9">
      <c r="A181" s="86"/>
      <c r="B181" s="26" t="s">
        <v>13</v>
      </c>
      <c r="C181" s="76">
        <v>0.70753857800148257</v>
      </c>
      <c r="D181" s="76">
        <v>99.166238581905006</v>
      </c>
      <c r="E181" s="76">
        <v>99.166238581905006</v>
      </c>
      <c r="F181" s="76">
        <v>99.562336748926427</v>
      </c>
      <c r="G181" s="76">
        <v>99.562336748926427</v>
      </c>
      <c r="H181" s="76">
        <v>0</v>
      </c>
      <c r="I181" s="76">
        <v>0</v>
      </c>
    </row>
    <row r="182" spans="1:9">
      <c r="A182" s="86" t="s">
        <v>58</v>
      </c>
      <c r="B182" s="25" t="s">
        <v>10</v>
      </c>
      <c r="C182" s="75">
        <v>136.17239478336847</v>
      </c>
      <c r="D182" s="75">
        <v>136.17239431538701</v>
      </c>
      <c r="E182" s="75">
        <v>136.17239431538701</v>
      </c>
      <c r="F182" s="75">
        <v>136.1723947943174</v>
      </c>
      <c r="G182" s="75">
        <v>136.1723947943174</v>
      </c>
      <c r="H182" s="75">
        <v>136.17239558322399</v>
      </c>
      <c r="I182" s="75">
        <v>136.17239450622364</v>
      </c>
    </row>
    <row r="183" spans="1:9">
      <c r="A183" s="86"/>
      <c r="B183" s="25" t="s">
        <v>11</v>
      </c>
      <c r="C183" s="75">
        <v>1.1942983879414599</v>
      </c>
      <c r="D183" s="75">
        <v>34.841805058456998</v>
      </c>
      <c r="E183" s="75">
        <v>34.841805058456998</v>
      </c>
      <c r="F183" s="75">
        <v>20.494847248245399</v>
      </c>
      <c r="G183" s="75">
        <v>20.494847248245399</v>
      </c>
      <c r="H183" s="75">
        <v>0</v>
      </c>
      <c r="I183" s="75">
        <v>3.3472458456561501E-3</v>
      </c>
    </row>
    <row r="184" spans="1:9">
      <c r="A184" s="86"/>
      <c r="B184" s="25" t="s">
        <v>12</v>
      </c>
      <c r="C184" s="75">
        <v>134.978096395427</v>
      </c>
      <c r="D184" s="75">
        <v>101.33058925693</v>
      </c>
      <c r="E184" s="75">
        <v>101.33058925693</v>
      </c>
      <c r="F184" s="75">
        <v>115.67754754607201</v>
      </c>
      <c r="G184" s="75">
        <v>115.67754754607201</v>
      </c>
      <c r="H184" s="75">
        <v>136.17239558322399</v>
      </c>
      <c r="I184" s="75">
        <v>136.16904726037799</v>
      </c>
    </row>
    <row r="185" spans="1:9">
      <c r="A185" s="86"/>
      <c r="B185" s="26" t="s">
        <v>13</v>
      </c>
      <c r="C185" s="76">
        <v>0.87704882464718659</v>
      </c>
      <c r="D185" s="76">
        <v>25.586540674140146</v>
      </c>
      <c r="E185" s="76">
        <v>25.586540674140146</v>
      </c>
      <c r="F185" s="76">
        <v>15.050662272042725</v>
      </c>
      <c r="G185" s="76">
        <v>15.050662272042725</v>
      </c>
      <c r="H185" s="76">
        <v>0</v>
      </c>
      <c r="I185" s="76">
        <v>2.4580942839359174E-3</v>
      </c>
    </row>
    <row r="186" spans="1:9">
      <c r="A186" s="86" t="s">
        <v>59</v>
      </c>
      <c r="B186" s="25" t="s">
        <v>10</v>
      </c>
      <c r="C186" s="75">
        <v>27.732020114069499</v>
      </c>
      <c r="D186" s="75">
        <v>27.732019694314179</v>
      </c>
      <c r="E186" s="75">
        <v>27.732019694314179</v>
      </c>
      <c r="F186" s="75">
        <v>27.732020114069499</v>
      </c>
      <c r="G186" s="75">
        <v>27.732020114069499</v>
      </c>
      <c r="H186" s="75">
        <v>27.732020114069499</v>
      </c>
      <c r="I186" s="75">
        <v>27.732020114069499</v>
      </c>
    </row>
    <row r="187" spans="1:9">
      <c r="A187" s="86"/>
      <c r="B187" s="25" t="s">
        <v>11</v>
      </c>
      <c r="C187" s="75">
        <v>0</v>
      </c>
      <c r="D187" s="75">
        <v>20.288312311160599</v>
      </c>
      <c r="E187" s="75">
        <v>20.288312311160599</v>
      </c>
      <c r="F187" s="75">
        <v>27.732020114069499</v>
      </c>
      <c r="G187" s="75">
        <v>27.732020114069499</v>
      </c>
      <c r="H187" s="75">
        <v>0</v>
      </c>
      <c r="I187" s="75">
        <v>0</v>
      </c>
    </row>
    <row r="188" spans="1:9">
      <c r="A188" s="86"/>
      <c r="B188" s="25" t="s">
        <v>12</v>
      </c>
      <c r="C188" s="75">
        <v>27.732020114069499</v>
      </c>
      <c r="D188" s="75">
        <v>7.4437073831535798</v>
      </c>
      <c r="E188" s="75">
        <v>7.4437073831535798</v>
      </c>
      <c r="F188" s="75">
        <v>0</v>
      </c>
      <c r="G188" s="75">
        <v>0</v>
      </c>
      <c r="H188" s="75">
        <v>27.732020114069499</v>
      </c>
      <c r="I188" s="75">
        <v>27.732020114069499</v>
      </c>
    </row>
    <row r="189" spans="1:9">
      <c r="A189" s="86"/>
      <c r="B189" s="26" t="s">
        <v>13</v>
      </c>
      <c r="C189" s="76">
        <v>0</v>
      </c>
      <c r="D189" s="76">
        <v>73.158437556281768</v>
      </c>
      <c r="E189" s="76">
        <v>73.158437556281768</v>
      </c>
      <c r="F189" s="76">
        <v>100</v>
      </c>
      <c r="G189" s="76">
        <v>100</v>
      </c>
      <c r="H189" s="76">
        <v>0</v>
      </c>
      <c r="I189" s="76">
        <v>0</v>
      </c>
    </row>
    <row r="190" spans="1:9">
      <c r="A190" s="86" t="s">
        <v>60</v>
      </c>
      <c r="B190" s="25" t="s">
        <v>10</v>
      </c>
      <c r="C190" s="75">
        <v>99.128564415505281</v>
      </c>
      <c r="D190" s="75">
        <v>99.128563912250598</v>
      </c>
      <c r="E190" s="75">
        <v>99.128563912250598</v>
      </c>
      <c r="F190" s="75">
        <v>99.128568557707695</v>
      </c>
      <c r="G190" s="75">
        <v>99.128568557707695</v>
      </c>
      <c r="H190" s="75">
        <v>99.128561168535498</v>
      </c>
      <c r="I190" s="75">
        <v>99.128561692826594</v>
      </c>
    </row>
    <row r="191" spans="1:9">
      <c r="A191" s="86"/>
      <c r="B191" s="25" t="s">
        <v>11</v>
      </c>
      <c r="C191" s="75">
        <v>0.262179644106385</v>
      </c>
      <c r="D191" s="75">
        <v>42.724483356974901</v>
      </c>
      <c r="E191" s="75">
        <v>42.724483356974901</v>
      </c>
      <c r="F191" s="75">
        <v>59.427009563611399</v>
      </c>
      <c r="G191" s="75">
        <v>59.427009563611399</v>
      </c>
      <c r="H191" s="75">
        <v>0</v>
      </c>
      <c r="I191" s="75">
        <v>0</v>
      </c>
    </row>
    <row r="192" spans="1:9">
      <c r="A192" s="86"/>
      <c r="B192" s="25" t="s">
        <v>12</v>
      </c>
      <c r="C192" s="75">
        <v>98.866384771398899</v>
      </c>
      <c r="D192" s="75">
        <v>56.404080555275698</v>
      </c>
      <c r="E192" s="75">
        <v>56.404080555275698</v>
      </c>
      <c r="F192" s="75">
        <v>39.701558994096303</v>
      </c>
      <c r="G192" s="75">
        <v>39.701558994096303</v>
      </c>
      <c r="H192" s="75">
        <v>99.128561168535498</v>
      </c>
      <c r="I192" s="75">
        <v>99.128561692826594</v>
      </c>
    </row>
    <row r="193" spans="1:9">
      <c r="A193" s="86"/>
      <c r="B193" s="26" t="s">
        <v>13</v>
      </c>
      <c r="C193" s="76">
        <v>0.26448445576941693</v>
      </c>
      <c r="D193" s="76">
        <v>43.100072946476814</v>
      </c>
      <c r="E193" s="76">
        <v>43.100072946476814</v>
      </c>
      <c r="F193" s="76">
        <v>59.949427726292612</v>
      </c>
      <c r="G193" s="76">
        <v>59.949427726292612</v>
      </c>
      <c r="H193" s="76">
        <v>0</v>
      </c>
      <c r="I193" s="76">
        <v>0</v>
      </c>
    </row>
    <row r="194" spans="1:9">
      <c r="A194" s="86" t="s">
        <v>61</v>
      </c>
      <c r="B194" s="25" t="s">
        <v>10</v>
      </c>
      <c r="C194" s="75">
        <v>16.478911474106699</v>
      </c>
      <c r="D194" s="75">
        <v>16.478911338451351</v>
      </c>
      <c r="E194" s="75">
        <v>16.478911338451351</v>
      </c>
      <c r="F194" s="75">
        <v>16.478911344188436</v>
      </c>
      <c r="G194" s="75">
        <v>16.478911344188436</v>
      </c>
      <c r="H194" s="75">
        <v>16.478911460662498</v>
      </c>
      <c r="I194" s="75">
        <v>16.4789112177194</v>
      </c>
    </row>
    <row r="195" spans="1:9">
      <c r="A195" s="86"/>
      <c r="B195" s="25" t="s">
        <v>11</v>
      </c>
      <c r="C195" s="75">
        <v>0</v>
      </c>
      <c r="D195" s="75">
        <v>1.3880312813054501</v>
      </c>
      <c r="E195" s="75">
        <v>1.3880312813054501</v>
      </c>
      <c r="F195" s="75">
        <v>15.8066941677563</v>
      </c>
      <c r="G195" s="75">
        <v>15.8066941677563</v>
      </c>
      <c r="H195" s="75">
        <v>0</v>
      </c>
      <c r="I195" s="75">
        <v>0</v>
      </c>
    </row>
    <row r="196" spans="1:9">
      <c r="A196" s="86"/>
      <c r="B196" s="25" t="s">
        <v>12</v>
      </c>
      <c r="C196" s="75">
        <v>16.478911474106699</v>
      </c>
      <c r="D196" s="75">
        <v>15.090880057145901</v>
      </c>
      <c r="E196" s="75">
        <v>15.090880057145901</v>
      </c>
      <c r="F196" s="75">
        <v>0.67221717643213796</v>
      </c>
      <c r="G196" s="75">
        <v>0.67221717643213796</v>
      </c>
      <c r="H196" s="75">
        <v>16.478911460662498</v>
      </c>
      <c r="I196" s="75">
        <v>16.4789112177194</v>
      </c>
    </row>
    <row r="197" spans="1:9">
      <c r="A197" s="86"/>
      <c r="B197" s="26" t="s">
        <v>13</v>
      </c>
      <c r="C197" s="76">
        <v>0</v>
      </c>
      <c r="D197" s="76">
        <v>8.4230763355505367</v>
      </c>
      <c r="E197" s="76">
        <v>8.4230763355505367</v>
      </c>
      <c r="F197" s="76">
        <v>95.920742806416001</v>
      </c>
      <c r="G197" s="76">
        <v>95.920742806416001</v>
      </c>
      <c r="H197" s="76">
        <v>0</v>
      </c>
      <c r="I197" s="76">
        <v>0</v>
      </c>
    </row>
    <row r="198" spans="1:9">
      <c r="A198" s="86" t="s">
        <v>62</v>
      </c>
      <c r="B198" s="25" t="s">
        <v>10</v>
      </c>
      <c r="C198" s="75">
        <v>489.65390398238839</v>
      </c>
      <c r="D198" s="75">
        <v>489.65390370047953</v>
      </c>
      <c r="E198" s="75">
        <v>489.65390370047953</v>
      </c>
      <c r="F198" s="75">
        <v>489.65390319185587</v>
      </c>
      <c r="G198" s="75">
        <v>489.65390319185587</v>
      </c>
      <c r="H198" s="75">
        <v>489.65390235912099</v>
      </c>
      <c r="I198" s="75">
        <v>489.65390239910801</v>
      </c>
    </row>
    <row r="199" spans="1:9">
      <c r="A199" s="86"/>
      <c r="B199" s="25" t="s">
        <v>11</v>
      </c>
      <c r="C199" s="75">
        <v>1.7082462910824101</v>
      </c>
      <c r="D199" s="75">
        <v>39.499958813313498</v>
      </c>
      <c r="E199" s="75">
        <v>39.499958813313498</v>
      </c>
      <c r="F199" s="75">
        <v>52.501029302410899</v>
      </c>
      <c r="G199" s="75">
        <v>52.501029302410899</v>
      </c>
      <c r="H199" s="75">
        <v>1.08372126509555E-2</v>
      </c>
      <c r="I199" s="75">
        <v>0</v>
      </c>
    </row>
    <row r="200" spans="1:9">
      <c r="A200" s="86"/>
      <c r="B200" s="25" t="s">
        <v>12</v>
      </c>
      <c r="C200" s="75">
        <v>487.945657691306</v>
      </c>
      <c r="D200" s="75">
        <v>450.15394488716601</v>
      </c>
      <c r="E200" s="75">
        <v>450.15394488716601</v>
      </c>
      <c r="F200" s="75">
        <v>437.152873889445</v>
      </c>
      <c r="G200" s="75">
        <v>437.152873889445</v>
      </c>
      <c r="H200" s="75">
        <v>489.64306514647001</v>
      </c>
      <c r="I200" s="75">
        <v>489.65390239910801</v>
      </c>
    </row>
    <row r="201" spans="1:9">
      <c r="A201" s="86"/>
      <c r="B201" s="26" t="s">
        <v>13</v>
      </c>
      <c r="C201" s="76">
        <v>0.34886810401982443</v>
      </c>
      <c r="D201" s="76">
        <v>8.0669138987352085</v>
      </c>
      <c r="E201" s="76">
        <v>8.0669138987352085</v>
      </c>
      <c r="F201" s="76">
        <v>10.722068987947999</v>
      </c>
      <c r="G201" s="76">
        <v>10.722068987947999</v>
      </c>
      <c r="H201" s="76">
        <v>2.2132393102030855E-3</v>
      </c>
      <c r="I201" s="76">
        <v>0</v>
      </c>
    </row>
  </sheetData>
  <autoFilter ref="B1:G45" xr:uid="{0A81C690-5968-40EA-9542-AD00D72632C9}"/>
  <mergeCells count="50">
    <mergeCell ref="A198:A201"/>
    <mergeCell ref="A178:A181"/>
    <mergeCell ref="A182:A185"/>
    <mergeCell ref="A186:A189"/>
    <mergeCell ref="A190:A193"/>
    <mergeCell ref="A194:A197"/>
    <mergeCell ref="A166:A169"/>
    <mergeCell ref="A170:A173"/>
    <mergeCell ref="A174:A177"/>
    <mergeCell ref="A146:A149"/>
    <mergeCell ref="A150:A153"/>
    <mergeCell ref="A154:A157"/>
    <mergeCell ref="A158:A161"/>
    <mergeCell ref="A162:A165"/>
    <mergeCell ref="A126:A129"/>
    <mergeCell ref="A130:A133"/>
    <mergeCell ref="A134:A137"/>
    <mergeCell ref="A138:A141"/>
    <mergeCell ref="A142:A145"/>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cfRule type="duplicateValues" dxfId="169" priority="183"/>
  </conditionalFormatting>
  <conditionalFormatting sqref="A6">
    <cfRule type="duplicateValues" dxfId="168" priority="182"/>
  </conditionalFormatting>
  <conditionalFormatting sqref="A10">
    <cfRule type="duplicateValues" dxfId="167" priority="181"/>
  </conditionalFormatting>
  <conditionalFormatting sqref="A14">
    <cfRule type="duplicateValues" dxfId="166" priority="180"/>
  </conditionalFormatting>
  <conditionalFormatting sqref="A18">
    <cfRule type="duplicateValues" dxfId="165" priority="179"/>
  </conditionalFormatting>
  <conditionalFormatting sqref="A22">
    <cfRule type="duplicateValues" dxfId="164" priority="178"/>
  </conditionalFormatting>
  <conditionalFormatting sqref="A26">
    <cfRule type="duplicateValues" dxfId="163" priority="177"/>
  </conditionalFormatting>
  <conditionalFormatting sqref="A30">
    <cfRule type="duplicateValues" dxfId="162" priority="176"/>
  </conditionalFormatting>
  <conditionalFormatting sqref="A34">
    <cfRule type="duplicateValues" dxfId="161" priority="175"/>
  </conditionalFormatting>
  <conditionalFormatting sqref="A38">
    <cfRule type="duplicateValues" dxfId="160" priority="174"/>
  </conditionalFormatting>
  <conditionalFormatting sqref="A42">
    <cfRule type="duplicateValues" dxfId="159" priority="173"/>
  </conditionalFormatting>
  <conditionalFormatting sqref="A46">
    <cfRule type="duplicateValues" dxfId="158" priority="172"/>
  </conditionalFormatting>
  <conditionalFormatting sqref="A50">
    <cfRule type="duplicateValues" dxfId="157" priority="171"/>
  </conditionalFormatting>
  <conditionalFormatting sqref="A54">
    <cfRule type="beginsWith" dxfId="156" priority="158" operator="beginsWith" text="13">
      <formula>LEFT(A54,LEN("13"))="13"</formula>
    </cfRule>
    <cfRule type="beginsWith" dxfId="155" priority="159" operator="beginsWith" text="12">
      <formula>LEFT(A54,LEN("12"))="12"</formula>
    </cfRule>
    <cfRule type="beginsWith" dxfId="154" priority="160" operator="beginsWith" text="11">
      <formula>LEFT(A54,LEN("11"))="11"</formula>
    </cfRule>
    <cfRule type="beginsWith" dxfId="153" priority="161" operator="beginsWith" text="10">
      <formula>LEFT(A54,LEN("10"))="10"</formula>
    </cfRule>
    <cfRule type="beginsWith" dxfId="152" priority="162" operator="beginsWith" text="09">
      <formula>LEFT(A54,LEN("09"))="09"</formula>
    </cfRule>
    <cfRule type="beginsWith" dxfId="151" priority="163" operator="beginsWith" text="08">
      <formula>LEFT(A54,LEN("08"))="08"</formula>
    </cfRule>
    <cfRule type="beginsWith" dxfId="150" priority="164" operator="beginsWith" text="07">
      <formula>LEFT(A54,LEN("07"))="07"</formula>
    </cfRule>
    <cfRule type="beginsWith" dxfId="149" priority="165" operator="beginsWith" text="06">
      <formula>LEFT(A54,LEN("06"))="06"</formula>
    </cfRule>
    <cfRule type="beginsWith" dxfId="148" priority="166" operator="beginsWith" text="05">
      <formula>LEFT(A54,LEN("05"))="05"</formula>
    </cfRule>
    <cfRule type="beginsWith" dxfId="147" priority="167" operator="beginsWith" text="04">
      <formula>LEFT(A54,LEN("04"))="04"</formula>
    </cfRule>
    <cfRule type="beginsWith" dxfId="146" priority="168" operator="beginsWith" text="03">
      <formula>LEFT(A54,LEN("03"))="03"</formula>
    </cfRule>
    <cfRule type="beginsWith" dxfId="145" priority="169" operator="beginsWith" text="02">
      <formula>LEFT(A54,LEN("02"))="02"</formula>
    </cfRule>
    <cfRule type="beginsWith" dxfId="144" priority="170" operator="beginsWith" text="01">
      <formula>LEFT(A54,LEN("01"))="01"</formula>
    </cfRule>
  </conditionalFormatting>
  <conditionalFormatting sqref="A58">
    <cfRule type="beginsWith" dxfId="143" priority="145" operator="beginsWith" text="13">
      <formula>LEFT(A58,LEN("13"))="13"</formula>
    </cfRule>
    <cfRule type="beginsWith" dxfId="142" priority="146" operator="beginsWith" text="12">
      <formula>LEFT(A58,LEN("12"))="12"</formula>
    </cfRule>
    <cfRule type="beginsWith" dxfId="141" priority="147" operator="beginsWith" text="11">
      <formula>LEFT(A58,LEN("11"))="11"</formula>
    </cfRule>
    <cfRule type="beginsWith" dxfId="140" priority="148" operator="beginsWith" text="10">
      <formula>LEFT(A58,LEN("10"))="10"</formula>
    </cfRule>
    <cfRule type="beginsWith" dxfId="139" priority="149" operator="beginsWith" text="09">
      <formula>LEFT(A58,LEN("09"))="09"</formula>
    </cfRule>
    <cfRule type="beginsWith" dxfId="138" priority="150" operator="beginsWith" text="08">
      <formula>LEFT(A58,LEN("08"))="08"</formula>
    </cfRule>
    <cfRule type="beginsWith" dxfId="137" priority="151" operator="beginsWith" text="07">
      <formula>LEFT(A58,LEN("07"))="07"</formula>
    </cfRule>
    <cfRule type="beginsWith" dxfId="136" priority="152" operator="beginsWith" text="06">
      <formula>LEFT(A58,LEN("06"))="06"</formula>
    </cfRule>
    <cfRule type="beginsWith" dxfId="135" priority="153" operator="beginsWith" text="05">
      <formula>LEFT(A58,LEN("05"))="05"</formula>
    </cfRule>
    <cfRule type="beginsWith" dxfId="134" priority="154" operator="beginsWith" text="04">
      <formula>LEFT(A58,LEN("04"))="04"</formula>
    </cfRule>
    <cfRule type="beginsWith" dxfId="133" priority="155" operator="beginsWith" text="03">
      <formula>LEFT(A58,LEN("03"))="03"</formula>
    </cfRule>
    <cfRule type="beginsWith" dxfId="132" priority="156" operator="beginsWith" text="02">
      <formula>LEFT(A58,LEN("02"))="02"</formula>
    </cfRule>
    <cfRule type="beginsWith" dxfId="131" priority="157" operator="beginsWith" text="01">
      <formula>LEFT(A58,LEN("01"))="01"</formula>
    </cfRule>
  </conditionalFormatting>
  <conditionalFormatting sqref="A62">
    <cfRule type="beginsWith" dxfId="130" priority="132" operator="beginsWith" text="13">
      <formula>LEFT(A62,LEN("13"))="13"</formula>
    </cfRule>
    <cfRule type="beginsWith" dxfId="129" priority="133" operator="beginsWith" text="12">
      <formula>LEFT(A62,LEN("12"))="12"</formula>
    </cfRule>
    <cfRule type="beginsWith" dxfId="128" priority="134" operator="beginsWith" text="11">
      <formula>LEFT(A62,LEN("11"))="11"</formula>
    </cfRule>
    <cfRule type="beginsWith" dxfId="127" priority="135" operator="beginsWith" text="10">
      <formula>LEFT(A62,LEN("10"))="10"</formula>
    </cfRule>
    <cfRule type="beginsWith" dxfId="126" priority="136" operator="beginsWith" text="09">
      <formula>LEFT(A62,LEN("09"))="09"</formula>
    </cfRule>
    <cfRule type="beginsWith" dxfId="125" priority="137" operator="beginsWith" text="08">
      <formula>LEFT(A62,LEN("08"))="08"</formula>
    </cfRule>
    <cfRule type="beginsWith" dxfId="124" priority="138" operator="beginsWith" text="07">
      <formula>LEFT(A62,LEN("07"))="07"</formula>
    </cfRule>
    <cfRule type="beginsWith" dxfId="123" priority="139" operator="beginsWith" text="06">
      <formula>LEFT(A62,LEN("06"))="06"</formula>
    </cfRule>
    <cfRule type="beginsWith" dxfId="122" priority="140" operator="beginsWith" text="05">
      <formula>LEFT(A62,LEN("05"))="05"</formula>
    </cfRule>
    <cfRule type="beginsWith" dxfId="121" priority="141" operator="beginsWith" text="04">
      <formula>LEFT(A62,LEN("04"))="04"</formula>
    </cfRule>
    <cfRule type="beginsWith" dxfId="120" priority="142" operator="beginsWith" text="03">
      <formula>LEFT(A62,LEN("03"))="03"</formula>
    </cfRule>
    <cfRule type="beginsWith" dxfId="119" priority="143" operator="beginsWith" text="02">
      <formula>LEFT(A62,LEN("02"))="02"</formula>
    </cfRule>
    <cfRule type="beginsWith" dxfId="118" priority="144" operator="beginsWith" text="01">
      <formula>LEFT(A62,LEN("01"))="01"</formula>
    </cfRule>
  </conditionalFormatting>
  <conditionalFormatting sqref="A66">
    <cfRule type="beginsWith" dxfId="117" priority="119" operator="beginsWith" text="13">
      <formula>LEFT(A66,LEN("13"))="13"</formula>
    </cfRule>
    <cfRule type="beginsWith" dxfId="116" priority="120" operator="beginsWith" text="12">
      <formula>LEFT(A66,LEN("12"))="12"</formula>
    </cfRule>
    <cfRule type="beginsWith" dxfId="115" priority="121" operator="beginsWith" text="11">
      <formula>LEFT(A66,LEN("11"))="11"</formula>
    </cfRule>
    <cfRule type="beginsWith" dxfId="114" priority="122" operator="beginsWith" text="10">
      <formula>LEFT(A66,LEN("10"))="10"</formula>
    </cfRule>
    <cfRule type="beginsWith" dxfId="113" priority="123" operator="beginsWith" text="09">
      <formula>LEFT(A66,LEN("09"))="09"</formula>
    </cfRule>
    <cfRule type="beginsWith" dxfId="112" priority="124" operator="beginsWith" text="08">
      <formula>LEFT(A66,LEN("08"))="08"</formula>
    </cfRule>
    <cfRule type="beginsWith" dxfId="111" priority="125" operator="beginsWith" text="07">
      <formula>LEFT(A66,LEN("07"))="07"</formula>
    </cfRule>
    <cfRule type="beginsWith" dxfId="110" priority="126" operator="beginsWith" text="06">
      <formula>LEFT(A66,LEN("06"))="06"</formula>
    </cfRule>
    <cfRule type="beginsWith" dxfId="109" priority="127" operator="beginsWith" text="05">
      <formula>LEFT(A66,LEN("05"))="05"</formula>
    </cfRule>
    <cfRule type="beginsWith" dxfId="108" priority="128" operator="beginsWith" text="04">
      <formula>LEFT(A66,LEN("04"))="04"</formula>
    </cfRule>
    <cfRule type="beginsWith" dxfId="107" priority="129" operator="beginsWith" text="03">
      <formula>LEFT(A66,LEN("03"))="03"</formula>
    </cfRule>
    <cfRule type="beginsWith" dxfId="106" priority="130" operator="beginsWith" text="02">
      <formula>LEFT(A66,LEN("02"))="02"</formula>
    </cfRule>
    <cfRule type="beginsWith" dxfId="105" priority="131" operator="beginsWith" text="01">
      <formula>LEFT(A66,LEN("01"))="01"</formula>
    </cfRule>
  </conditionalFormatting>
  <conditionalFormatting sqref="A70">
    <cfRule type="beginsWith" dxfId="104" priority="106" operator="beginsWith" text="13">
      <formula>LEFT(A70,LEN("13"))="13"</formula>
    </cfRule>
    <cfRule type="beginsWith" dxfId="103" priority="107" operator="beginsWith" text="12">
      <formula>LEFT(A70,LEN("12"))="12"</formula>
    </cfRule>
    <cfRule type="beginsWith" dxfId="102" priority="108" operator="beginsWith" text="11">
      <formula>LEFT(A70,LEN("11"))="11"</formula>
    </cfRule>
    <cfRule type="beginsWith" dxfId="101" priority="109" operator="beginsWith" text="10">
      <formula>LEFT(A70,LEN("10"))="10"</formula>
    </cfRule>
    <cfRule type="beginsWith" dxfId="100" priority="110" operator="beginsWith" text="09">
      <formula>LEFT(A70,LEN("09"))="09"</formula>
    </cfRule>
    <cfRule type="beginsWith" dxfId="99" priority="111" operator="beginsWith" text="08">
      <formula>LEFT(A70,LEN("08"))="08"</formula>
    </cfRule>
    <cfRule type="beginsWith" dxfId="98" priority="112" operator="beginsWith" text="07">
      <formula>LEFT(A70,LEN("07"))="07"</formula>
    </cfRule>
    <cfRule type="beginsWith" dxfId="97" priority="113" operator="beginsWith" text="06">
      <formula>LEFT(A70,LEN("06"))="06"</formula>
    </cfRule>
    <cfRule type="beginsWith" dxfId="96" priority="114" operator="beginsWith" text="05">
      <formula>LEFT(A70,LEN("05"))="05"</formula>
    </cfRule>
    <cfRule type="beginsWith" dxfId="95" priority="115" operator="beginsWith" text="04">
      <formula>LEFT(A70,LEN("04"))="04"</formula>
    </cfRule>
    <cfRule type="beginsWith" dxfId="94" priority="116" operator="beginsWith" text="03">
      <formula>LEFT(A70,LEN("03"))="03"</formula>
    </cfRule>
    <cfRule type="beginsWith" dxfId="93" priority="117" operator="beginsWith" text="02">
      <formula>LEFT(A70,LEN("02"))="02"</formula>
    </cfRule>
    <cfRule type="beginsWith" dxfId="92" priority="118" operator="beginsWith" text="01">
      <formula>LEFT(A70,LEN("01"))="01"</formula>
    </cfRule>
  </conditionalFormatting>
  <conditionalFormatting sqref="A74">
    <cfRule type="beginsWith" dxfId="91" priority="93" operator="beginsWith" text="13">
      <formula>LEFT(A74,LEN("13"))="13"</formula>
    </cfRule>
    <cfRule type="beginsWith" dxfId="90" priority="94" operator="beginsWith" text="12">
      <formula>LEFT(A74,LEN("12"))="12"</formula>
    </cfRule>
    <cfRule type="beginsWith" dxfId="89" priority="95" operator="beginsWith" text="11">
      <formula>LEFT(A74,LEN("11"))="11"</formula>
    </cfRule>
    <cfRule type="beginsWith" dxfId="88" priority="96" operator="beginsWith" text="10">
      <formula>LEFT(A74,LEN("10"))="10"</formula>
    </cfRule>
    <cfRule type="beginsWith" dxfId="87" priority="97" operator="beginsWith" text="09">
      <formula>LEFT(A74,LEN("09"))="09"</formula>
    </cfRule>
    <cfRule type="beginsWith" dxfId="86" priority="98" operator="beginsWith" text="08">
      <formula>LEFT(A74,LEN("08"))="08"</formula>
    </cfRule>
    <cfRule type="beginsWith" dxfId="85" priority="99" operator="beginsWith" text="07">
      <formula>LEFT(A74,LEN("07"))="07"</formula>
    </cfRule>
    <cfRule type="beginsWith" dxfId="84" priority="100" operator="beginsWith" text="06">
      <formula>LEFT(A74,LEN("06"))="06"</formula>
    </cfRule>
    <cfRule type="beginsWith" dxfId="83" priority="101" operator="beginsWith" text="05">
      <formula>LEFT(A74,LEN("05"))="05"</formula>
    </cfRule>
    <cfRule type="beginsWith" dxfId="82" priority="102" operator="beginsWith" text="04">
      <formula>LEFT(A74,LEN("04"))="04"</formula>
    </cfRule>
    <cfRule type="beginsWith" dxfId="81" priority="103" operator="beginsWith" text="03">
      <formula>LEFT(A74,LEN("03"))="03"</formula>
    </cfRule>
    <cfRule type="beginsWith" dxfId="80" priority="104" operator="beginsWith" text="02">
      <formula>LEFT(A74,LEN("02"))="02"</formula>
    </cfRule>
    <cfRule type="beginsWith" dxfId="79" priority="105" operator="beginsWith" text="01">
      <formula>LEFT(A74,LEN("01"))="01"</formula>
    </cfRule>
  </conditionalFormatting>
  <conditionalFormatting sqref="A78">
    <cfRule type="beginsWith" dxfId="78" priority="80" operator="beginsWith" text="13">
      <formula>LEFT(A78,LEN("13"))="13"</formula>
    </cfRule>
    <cfRule type="beginsWith" dxfId="77" priority="81" operator="beginsWith" text="12">
      <formula>LEFT(A78,LEN("12"))="12"</formula>
    </cfRule>
    <cfRule type="beginsWith" dxfId="76" priority="82" operator="beginsWith" text="11">
      <formula>LEFT(A78,LEN("11"))="11"</formula>
    </cfRule>
    <cfRule type="beginsWith" dxfId="75" priority="83" operator="beginsWith" text="10">
      <formula>LEFT(A78,LEN("10"))="10"</formula>
    </cfRule>
    <cfRule type="beginsWith" dxfId="74" priority="84" operator="beginsWith" text="09">
      <formula>LEFT(A78,LEN("09"))="09"</formula>
    </cfRule>
    <cfRule type="beginsWith" dxfId="73" priority="85" operator="beginsWith" text="08">
      <formula>LEFT(A78,LEN("08"))="08"</formula>
    </cfRule>
    <cfRule type="beginsWith" dxfId="72" priority="86" operator="beginsWith" text="07">
      <formula>LEFT(A78,LEN("07"))="07"</formula>
    </cfRule>
    <cfRule type="beginsWith" dxfId="71" priority="87" operator="beginsWith" text="06">
      <formula>LEFT(A78,LEN("06"))="06"</formula>
    </cfRule>
    <cfRule type="beginsWith" dxfId="70" priority="88" operator="beginsWith" text="05">
      <formula>LEFT(A78,LEN("05"))="05"</formula>
    </cfRule>
    <cfRule type="beginsWith" dxfId="69" priority="89" operator="beginsWith" text="04">
      <formula>LEFT(A78,LEN("04"))="04"</formula>
    </cfRule>
    <cfRule type="beginsWith" dxfId="68" priority="90" operator="beginsWith" text="03">
      <formula>LEFT(A78,LEN("03"))="03"</formula>
    </cfRule>
    <cfRule type="beginsWith" dxfId="67" priority="91" operator="beginsWith" text="02">
      <formula>LEFT(A78,LEN("02"))="02"</formula>
    </cfRule>
    <cfRule type="beginsWith" dxfId="66" priority="92" operator="beginsWith" text="01">
      <formula>LEFT(A78,LEN("01"))="01"</formula>
    </cfRule>
  </conditionalFormatting>
  <conditionalFormatting sqref="A82">
    <cfRule type="beginsWith" dxfId="65" priority="67" operator="beginsWith" text="13">
      <formula>LEFT(A82,LEN("13"))="13"</formula>
    </cfRule>
    <cfRule type="beginsWith" dxfId="64" priority="68" operator="beginsWith" text="12">
      <formula>LEFT(A82,LEN("12"))="12"</formula>
    </cfRule>
    <cfRule type="beginsWith" dxfId="63" priority="69" operator="beginsWith" text="11">
      <formula>LEFT(A82,LEN("11"))="11"</formula>
    </cfRule>
    <cfRule type="beginsWith" dxfId="62" priority="70" operator="beginsWith" text="10">
      <formula>LEFT(A82,LEN("10"))="10"</formula>
    </cfRule>
    <cfRule type="beginsWith" dxfId="61" priority="71" operator="beginsWith" text="09">
      <formula>LEFT(A82,LEN("09"))="09"</formula>
    </cfRule>
    <cfRule type="beginsWith" dxfId="60" priority="72" operator="beginsWith" text="08">
      <formula>LEFT(A82,LEN("08"))="08"</formula>
    </cfRule>
    <cfRule type="beginsWith" dxfId="59" priority="73" operator="beginsWith" text="07">
      <formula>LEFT(A82,LEN("07"))="07"</formula>
    </cfRule>
    <cfRule type="beginsWith" dxfId="58" priority="74" operator="beginsWith" text="06">
      <formula>LEFT(A82,LEN("06"))="06"</formula>
    </cfRule>
    <cfRule type="beginsWith" dxfId="57" priority="75" operator="beginsWith" text="05">
      <formula>LEFT(A82,LEN("05"))="05"</formula>
    </cfRule>
    <cfRule type="beginsWith" dxfId="56" priority="76" operator="beginsWith" text="04">
      <formula>LEFT(A82,LEN("04"))="04"</formula>
    </cfRule>
    <cfRule type="beginsWith" dxfId="55" priority="77" operator="beginsWith" text="03">
      <formula>LEFT(A82,LEN("03"))="03"</formula>
    </cfRule>
    <cfRule type="beginsWith" dxfId="54" priority="78" operator="beginsWith" text="02">
      <formula>LEFT(A82,LEN("02"))="02"</formula>
    </cfRule>
    <cfRule type="beginsWith" dxfId="53" priority="79" operator="beginsWith" text="01">
      <formula>LEFT(A82,LEN("01"))="01"</formula>
    </cfRule>
  </conditionalFormatting>
  <conditionalFormatting sqref="A86 A90 A94 A98 A102 A106 A110 A114 A118 A122 A126 A130 A134 A138 A142 A146 A150">
    <cfRule type="beginsWith" dxfId="52" priority="184" operator="beginsWith" text="8">
      <formula>LEFT((A86),LEN("8"))=("8")</formula>
    </cfRule>
    <cfRule type="beginsWith" dxfId="51" priority="185" operator="beginsWith" text="7">
      <formula>LEFT((A86),LEN("7"))=("7")</formula>
    </cfRule>
    <cfRule type="beginsWith" dxfId="50" priority="186" operator="beginsWith" text="4">
      <formula>LEFT((A86),LEN("4"))=("4")</formula>
    </cfRule>
  </conditionalFormatting>
  <conditionalFormatting sqref="A154">
    <cfRule type="duplicateValues" dxfId="49" priority="63"/>
  </conditionalFormatting>
  <conditionalFormatting sqref="A158">
    <cfRule type="duplicateValues" dxfId="48" priority="62"/>
  </conditionalFormatting>
  <conditionalFormatting sqref="A162">
    <cfRule type="duplicateValues" dxfId="47" priority="61"/>
  </conditionalFormatting>
  <conditionalFormatting sqref="A166">
    <cfRule type="duplicateValues" dxfId="46" priority="66"/>
  </conditionalFormatting>
  <conditionalFormatting sqref="A170">
    <cfRule type="duplicateValues" dxfId="45" priority="65"/>
  </conditionalFormatting>
  <conditionalFormatting sqref="A174">
    <cfRule type="duplicateValues" dxfId="44" priority="64"/>
  </conditionalFormatting>
  <conditionalFormatting sqref="C5:I5 C9:I9 C53:I53 C57:I57 C61:I61 C65:I65 C69:I69 C73:I73 C77:I77 C81:I81 C85:I85 C89:I89 C93:I93 C97:I97 C101:I101 C105:I105 C109:I109 C113:I113 C117:I117 C121:I121 C125:I125 C129:I129 C133:I133 C137:I137 C141:I141 C145:I145 C149:I149 C153:I153 C157:I157 C161:I161 C165:I165 C169:I169 C173:I173 C177:I177">
    <cfRule type="cellIs" dxfId="43" priority="54" operator="greaterThan">
      <formula>0.25</formula>
    </cfRule>
  </conditionalFormatting>
  <conditionalFormatting sqref="C13:I13 C17:I17 C21:I21 C25:I25 C29:I29 C33:I33 C37:I37 C41:I41 C45:I45 C49:I49">
    <cfRule type="cellIs" dxfId="42" priority="56" operator="greaterThan">
      <formula>0.25</formula>
    </cfRule>
    <cfRule type="cellIs" dxfId="41" priority="57" operator="greaterThan">
      <formula>"25.00"</formula>
    </cfRule>
  </conditionalFormatting>
  <conditionalFormatting sqref="H173">
    <cfRule type="cellIs" dxfId="40" priority="1" operator="greaterThan">
      <formula>"0.25"</formula>
    </cfRule>
    <cfRule type="cellIs" dxfId="39" priority="2"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60" zoomScaleNormal="60" workbookViewId="0">
      <pane xSplit="1" ySplit="1" topLeftCell="B27" activePane="bottomRight" state="frozen"/>
      <selection pane="bottomRight" activeCell="AR102" sqref="AR102"/>
      <selection pane="bottomLeft" activeCell="A2" sqref="A2"/>
      <selection pane="topRight" activeCell="B1" sqref="B1"/>
    </sheetView>
  </sheetViews>
  <sheetFormatPr defaultColWidth="11.42578125" defaultRowHeight="15" customHeight="1"/>
  <cols>
    <col min="1" max="1" width="35.42578125" style="46" customWidth="1"/>
    <col min="2" max="2" width="20.5703125" style="34" customWidth="1"/>
    <col min="3" max="3" width="23.140625" style="34" customWidth="1"/>
    <col min="4" max="4" width="22.140625" style="34" customWidth="1"/>
    <col min="5" max="5" width="15.42578125" style="34" customWidth="1"/>
    <col min="6" max="6" width="19.7109375" style="34" customWidth="1"/>
    <col min="7" max="7" width="18.28515625" style="34" customWidth="1"/>
    <col min="8" max="8" width="12.5703125" style="34" customWidth="1"/>
    <col min="9" max="9" width="13.42578125" style="34" customWidth="1"/>
    <col min="10" max="10" width="15.85546875" style="34" customWidth="1"/>
    <col min="11" max="11" width="21.7109375" style="34" customWidth="1"/>
    <col min="12" max="12" width="15.85546875" style="34" customWidth="1"/>
    <col min="13" max="16" width="15.85546875" style="34" hidden="1" customWidth="1"/>
    <col min="17" max="17" width="11.42578125" style="34" hidden="1" customWidth="1"/>
    <col min="18" max="41" width="15.85546875" style="34" hidden="1" customWidth="1"/>
    <col min="42" max="43" width="16.28515625" style="41" customWidth="1"/>
    <col min="44" max="45" width="16.28515625" style="57" customWidth="1"/>
    <col min="46" max="46" width="16.28515625" style="41" customWidth="1"/>
    <col min="47" max="16384" width="11.42578125" style="34"/>
  </cols>
  <sheetData>
    <row r="1" spans="1:46" ht="30">
      <c r="A1" s="31" t="s">
        <v>0</v>
      </c>
      <c r="B1" s="32" t="s">
        <v>63</v>
      </c>
      <c r="C1" s="32" t="s">
        <v>64</v>
      </c>
      <c r="D1" s="64" t="s">
        <v>65</v>
      </c>
      <c r="E1" s="32" t="s">
        <v>3</v>
      </c>
      <c r="F1" s="32" t="s">
        <v>66</v>
      </c>
      <c r="G1" s="32" t="s">
        <v>6</v>
      </c>
      <c r="H1" s="32" t="s">
        <v>67</v>
      </c>
      <c r="I1" s="72" t="s">
        <v>68</v>
      </c>
      <c r="J1" s="72" t="s">
        <v>69</v>
      </c>
      <c r="K1" s="72" t="s">
        <v>70</v>
      </c>
      <c r="L1" s="72" t="s">
        <v>71</v>
      </c>
      <c r="M1" s="7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17" t="s">
        <v>72</v>
      </c>
      <c r="AQ1" s="15" t="s">
        <v>73</v>
      </c>
      <c r="AR1" s="47" t="s">
        <v>74</v>
      </c>
      <c r="AS1" s="47" t="s">
        <v>75</v>
      </c>
      <c r="AT1" s="33" t="s">
        <v>76</v>
      </c>
    </row>
    <row r="2" spans="1:46">
      <c r="A2" s="81" t="s">
        <v>9</v>
      </c>
      <c r="B2" s="22">
        <v>1</v>
      </c>
      <c r="C2" s="22">
        <v>1</v>
      </c>
      <c r="D2" s="22">
        <v>1</v>
      </c>
      <c r="E2" s="22">
        <v>1</v>
      </c>
      <c r="F2" s="22">
        <v>1</v>
      </c>
      <c r="G2" s="22">
        <v>1</v>
      </c>
      <c r="H2" s="22">
        <v>0</v>
      </c>
      <c r="I2" s="24">
        <v>1</v>
      </c>
      <c r="J2" s="23">
        <v>1</v>
      </c>
      <c r="K2" s="23">
        <v>1</v>
      </c>
      <c r="L2" s="23">
        <v>1</v>
      </c>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10</v>
      </c>
      <c r="AR2" s="65">
        <v>2049.725341805482</v>
      </c>
      <c r="AS2" s="48">
        <f t="shared" ref="AS2:AS33" si="0">IFERROR(AR2/$AR$102,0)*100</f>
        <v>5.1138450571874383</v>
      </c>
      <c r="AT2" s="8"/>
    </row>
    <row r="3" spans="1:46">
      <c r="A3" s="81" t="s">
        <v>14</v>
      </c>
      <c r="B3" s="22">
        <v>1</v>
      </c>
      <c r="C3" s="22">
        <v>1</v>
      </c>
      <c r="D3" s="22">
        <v>1</v>
      </c>
      <c r="E3" s="22">
        <v>1</v>
      </c>
      <c r="F3" s="22">
        <v>1</v>
      </c>
      <c r="G3" s="22">
        <v>1</v>
      </c>
      <c r="H3" s="22">
        <v>0</v>
      </c>
      <c r="I3" s="24">
        <v>1</v>
      </c>
      <c r="J3" s="23">
        <v>1</v>
      </c>
      <c r="K3" s="23">
        <v>1</v>
      </c>
      <c r="L3" s="23">
        <v>1</v>
      </c>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51" si="1">SUMIFS(B3:AO3,$B$103:$AO$103,"X")</f>
        <v>10</v>
      </c>
      <c r="AR3" s="65">
        <v>587.00991052411609</v>
      </c>
      <c r="AS3" s="48">
        <f t="shared" si="0"/>
        <v>1.4645268164609875</v>
      </c>
      <c r="AT3" s="35"/>
    </row>
    <row r="4" spans="1:46">
      <c r="A4" s="81" t="s">
        <v>15</v>
      </c>
      <c r="B4" s="22">
        <v>1</v>
      </c>
      <c r="C4" s="22">
        <v>1</v>
      </c>
      <c r="D4" s="22">
        <v>1</v>
      </c>
      <c r="E4" s="22">
        <v>1</v>
      </c>
      <c r="F4" s="22">
        <v>1</v>
      </c>
      <c r="G4" s="22">
        <v>1</v>
      </c>
      <c r="H4" s="22">
        <v>0</v>
      </c>
      <c r="I4" s="24">
        <v>1</v>
      </c>
      <c r="J4" s="23">
        <v>1</v>
      </c>
      <c r="K4" s="23">
        <v>1</v>
      </c>
      <c r="L4" s="23">
        <v>1</v>
      </c>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51" si="2">SUMIF($B$106:$U$106,"X",B4:U4)</f>
        <v>5</v>
      </c>
      <c r="AQ4" s="17">
        <f t="shared" si="1"/>
        <v>10</v>
      </c>
      <c r="AR4" s="65">
        <v>1062.024132207081</v>
      </c>
      <c r="AS4" s="48">
        <f t="shared" si="0"/>
        <v>2.6496363919260952</v>
      </c>
      <c r="AT4" s="35"/>
    </row>
    <row r="5" spans="1:46">
      <c r="A5" s="81" t="s">
        <v>16</v>
      </c>
      <c r="B5" s="22">
        <v>1</v>
      </c>
      <c r="C5" s="22">
        <v>1</v>
      </c>
      <c r="D5" s="22">
        <v>1</v>
      </c>
      <c r="E5" s="22">
        <v>1</v>
      </c>
      <c r="F5" s="22">
        <v>1</v>
      </c>
      <c r="G5" s="22">
        <v>1</v>
      </c>
      <c r="H5" s="22">
        <v>1</v>
      </c>
      <c r="I5" s="24">
        <v>1</v>
      </c>
      <c r="J5" s="23">
        <v>0</v>
      </c>
      <c r="K5" s="23">
        <v>1</v>
      </c>
      <c r="L5" s="23">
        <v>0</v>
      </c>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4</v>
      </c>
      <c r="AQ5" s="17">
        <f t="shared" si="1"/>
        <v>9</v>
      </c>
      <c r="AR5" s="65">
        <v>437.74225594363361</v>
      </c>
      <c r="AS5" s="48">
        <f t="shared" si="0"/>
        <v>1.0921200154102726</v>
      </c>
      <c r="AT5" s="8"/>
    </row>
    <row r="6" spans="1:46">
      <c r="A6" s="81" t="s">
        <v>17</v>
      </c>
      <c r="B6" s="22">
        <v>1</v>
      </c>
      <c r="C6" s="22">
        <v>1</v>
      </c>
      <c r="D6" s="22">
        <v>1</v>
      </c>
      <c r="E6" s="22">
        <v>1</v>
      </c>
      <c r="F6" s="22">
        <v>1</v>
      </c>
      <c r="G6" s="22">
        <v>1</v>
      </c>
      <c r="H6" s="22">
        <v>0</v>
      </c>
      <c r="I6" s="24">
        <v>1</v>
      </c>
      <c r="J6" s="23">
        <v>1</v>
      </c>
      <c r="K6" s="23">
        <v>1</v>
      </c>
      <c r="L6" s="23">
        <v>1</v>
      </c>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5</v>
      </c>
      <c r="AQ6" s="17">
        <f t="shared" si="1"/>
        <v>10</v>
      </c>
      <c r="AR6" s="65">
        <v>772.76210787709306</v>
      </c>
      <c r="AS6" s="48">
        <f t="shared" si="0"/>
        <v>1.927958641652995</v>
      </c>
      <c r="AT6" s="35"/>
    </row>
    <row r="7" spans="1:46">
      <c r="A7" s="81" t="s">
        <v>18</v>
      </c>
      <c r="B7" s="77">
        <v>1</v>
      </c>
      <c r="C7" s="22">
        <v>0</v>
      </c>
      <c r="D7" s="22">
        <v>0</v>
      </c>
      <c r="E7" s="22">
        <v>0</v>
      </c>
      <c r="F7" s="22">
        <v>0</v>
      </c>
      <c r="G7" s="22">
        <v>0</v>
      </c>
      <c r="H7" s="22">
        <v>0</v>
      </c>
      <c r="I7" s="24">
        <v>1</v>
      </c>
      <c r="J7" s="23">
        <v>1</v>
      </c>
      <c r="K7" s="23">
        <v>1</v>
      </c>
      <c r="L7" s="23">
        <v>1</v>
      </c>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5</v>
      </c>
      <c r="AR7" s="65">
        <v>6.155121112343199</v>
      </c>
      <c r="AS7" s="48">
        <f t="shared" si="0"/>
        <v>1.5356367526305096E-2</v>
      </c>
      <c r="AT7" s="35"/>
    </row>
    <row r="8" spans="1:46">
      <c r="A8" s="81" t="s">
        <v>19</v>
      </c>
      <c r="B8" s="22">
        <v>1</v>
      </c>
      <c r="C8" s="22">
        <v>1</v>
      </c>
      <c r="D8" s="22">
        <v>1</v>
      </c>
      <c r="E8" s="22">
        <v>1</v>
      </c>
      <c r="F8" s="22">
        <v>1</v>
      </c>
      <c r="G8" s="22">
        <v>0</v>
      </c>
      <c r="H8" s="22">
        <v>0</v>
      </c>
      <c r="I8" s="24">
        <v>1</v>
      </c>
      <c r="J8" s="23">
        <v>1</v>
      </c>
      <c r="K8" s="23">
        <v>1</v>
      </c>
      <c r="L8" s="23">
        <v>1</v>
      </c>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4</v>
      </c>
      <c r="AQ8" s="17">
        <f t="shared" si="1"/>
        <v>9</v>
      </c>
      <c r="AR8" s="65">
        <v>270.60667932829762</v>
      </c>
      <c r="AS8" s="48">
        <f t="shared" si="0"/>
        <v>0.67513466380133524</v>
      </c>
      <c r="AT8" s="35"/>
    </row>
    <row r="9" spans="1:46">
      <c r="A9" s="81" t="s">
        <v>20</v>
      </c>
      <c r="B9" s="22">
        <v>1</v>
      </c>
      <c r="C9" s="22">
        <v>1</v>
      </c>
      <c r="D9" s="22">
        <v>1</v>
      </c>
      <c r="E9" s="22">
        <v>1</v>
      </c>
      <c r="F9" s="22">
        <v>1</v>
      </c>
      <c r="G9" s="22">
        <v>0</v>
      </c>
      <c r="H9" s="22">
        <v>0</v>
      </c>
      <c r="I9" s="24">
        <v>1</v>
      </c>
      <c r="J9" s="23">
        <v>1</v>
      </c>
      <c r="K9" s="23">
        <v>1</v>
      </c>
      <c r="L9" s="23">
        <v>1</v>
      </c>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9</v>
      </c>
      <c r="AR9" s="65">
        <v>83.944780775688514</v>
      </c>
      <c r="AS9" s="48">
        <f t="shared" si="0"/>
        <v>0.20943323160961158</v>
      </c>
      <c r="AT9" s="8"/>
    </row>
    <row r="10" spans="1:46">
      <c r="A10" s="81" t="s">
        <v>21</v>
      </c>
      <c r="B10" s="22">
        <v>1</v>
      </c>
      <c r="C10" s="22">
        <v>1</v>
      </c>
      <c r="D10" s="22">
        <v>1</v>
      </c>
      <c r="E10" s="22">
        <v>1</v>
      </c>
      <c r="F10" s="22">
        <v>1</v>
      </c>
      <c r="G10" s="22">
        <v>0</v>
      </c>
      <c r="H10" s="22">
        <v>0</v>
      </c>
      <c r="I10" s="24">
        <v>1</v>
      </c>
      <c r="J10" s="23">
        <v>1</v>
      </c>
      <c r="K10" s="23">
        <v>1</v>
      </c>
      <c r="L10" s="23">
        <v>1</v>
      </c>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7">
        <f t="shared" si="1"/>
        <v>9</v>
      </c>
      <c r="AR10" s="65">
        <v>3.6464343533771229</v>
      </c>
      <c r="AS10" s="48">
        <f t="shared" si="0"/>
        <v>9.0974629205446463E-3</v>
      </c>
      <c r="AT10" s="8"/>
    </row>
    <row r="11" spans="1:46">
      <c r="A11" s="81" t="s">
        <v>22</v>
      </c>
      <c r="B11" s="22">
        <v>1</v>
      </c>
      <c r="C11" s="22">
        <v>1</v>
      </c>
      <c r="D11" s="22">
        <v>1</v>
      </c>
      <c r="E11" s="22">
        <v>1</v>
      </c>
      <c r="F11" s="22">
        <v>1</v>
      </c>
      <c r="G11" s="22">
        <v>0</v>
      </c>
      <c r="H11" s="22">
        <v>0</v>
      </c>
      <c r="I11" s="24">
        <v>1</v>
      </c>
      <c r="J11" s="23">
        <v>1</v>
      </c>
      <c r="K11" s="23">
        <v>1</v>
      </c>
      <c r="L11" s="23">
        <v>1</v>
      </c>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4</v>
      </c>
      <c r="AQ11" s="17">
        <f t="shared" si="1"/>
        <v>9</v>
      </c>
      <c r="AR11" s="65">
        <v>184.20176346999691</v>
      </c>
      <c r="AS11" s="48">
        <f t="shared" si="0"/>
        <v>0.45956365881514616</v>
      </c>
      <c r="AT11" s="35"/>
    </row>
    <row r="12" spans="1:46">
      <c r="A12" s="81" t="s">
        <v>23</v>
      </c>
      <c r="B12" s="22">
        <v>1</v>
      </c>
      <c r="C12" s="22">
        <v>1</v>
      </c>
      <c r="D12" s="22">
        <v>1</v>
      </c>
      <c r="E12" s="22">
        <v>1</v>
      </c>
      <c r="F12" s="22">
        <v>1</v>
      </c>
      <c r="G12" s="22">
        <v>0</v>
      </c>
      <c r="H12" s="22">
        <v>0</v>
      </c>
      <c r="I12" s="24">
        <v>1</v>
      </c>
      <c r="J12" s="23">
        <v>1</v>
      </c>
      <c r="K12" s="23">
        <v>1</v>
      </c>
      <c r="L12" s="23">
        <v>1</v>
      </c>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4</v>
      </c>
      <c r="AQ12" s="17">
        <f t="shared" si="1"/>
        <v>9</v>
      </c>
      <c r="AR12" s="65">
        <v>2118.7407198632809</v>
      </c>
      <c r="AS12" s="48">
        <f t="shared" si="0"/>
        <v>5.2860310290113111</v>
      </c>
      <c r="AT12" s="35"/>
    </row>
    <row r="13" spans="1:46">
      <c r="A13" s="81" t="s">
        <v>24</v>
      </c>
      <c r="B13" s="22">
        <v>1</v>
      </c>
      <c r="C13" s="22">
        <v>1</v>
      </c>
      <c r="D13" s="22">
        <v>1</v>
      </c>
      <c r="E13" s="22">
        <v>1</v>
      </c>
      <c r="F13" s="22">
        <v>1</v>
      </c>
      <c r="G13" s="22">
        <v>0</v>
      </c>
      <c r="H13" s="22">
        <v>0</v>
      </c>
      <c r="I13" s="74">
        <v>1</v>
      </c>
      <c r="J13" s="23">
        <v>0</v>
      </c>
      <c r="K13" s="23">
        <v>1</v>
      </c>
      <c r="L13" s="23">
        <v>1</v>
      </c>
      <c r="M13" s="74"/>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3</v>
      </c>
      <c r="AQ13" s="17">
        <f t="shared" si="1"/>
        <v>8</v>
      </c>
      <c r="AR13" s="65">
        <v>6339.9745644284048</v>
      </c>
      <c r="AS13" s="48">
        <f t="shared" si="0"/>
        <v>15.817557078373227</v>
      </c>
      <c r="AT13" s="8"/>
    </row>
    <row r="14" spans="1:46">
      <c r="A14" s="81" t="s">
        <v>25</v>
      </c>
      <c r="B14" s="22">
        <v>1</v>
      </c>
      <c r="C14" s="22">
        <v>1</v>
      </c>
      <c r="D14" s="22">
        <v>1</v>
      </c>
      <c r="E14" s="22">
        <v>1</v>
      </c>
      <c r="F14" s="22">
        <v>1</v>
      </c>
      <c r="G14" s="22">
        <v>0</v>
      </c>
      <c r="H14" s="78">
        <v>1</v>
      </c>
      <c r="I14" s="74">
        <v>1</v>
      </c>
      <c r="J14" s="23">
        <v>0</v>
      </c>
      <c r="K14" s="23">
        <v>1</v>
      </c>
      <c r="L14" s="23">
        <v>1</v>
      </c>
      <c r="M14" s="74"/>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4</v>
      </c>
      <c r="AQ14" s="17">
        <f t="shared" si="1"/>
        <v>9</v>
      </c>
      <c r="AR14" s="65">
        <v>601.45570187803207</v>
      </c>
      <c r="AS14" s="48">
        <f t="shared" si="0"/>
        <v>1.5005675177226077</v>
      </c>
      <c r="AT14" s="35" t="s">
        <v>77</v>
      </c>
    </row>
    <row r="15" spans="1:46">
      <c r="A15" s="81" t="s">
        <v>26</v>
      </c>
      <c r="B15" s="22">
        <v>0</v>
      </c>
      <c r="C15" s="22">
        <v>1</v>
      </c>
      <c r="D15" s="22">
        <v>1</v>
      </c>
      <c r="E15" s="22">
        <v>1</v>
      </c>
      <c r="F15" s="22">
        <v>1</v>
      </c>
      <c r="G15" s="78">
        <v>1</v>
      </c>
      <c r="H15" s="22">
        <v>0</v>
      </c>
      <c r="I15" s="74">
        <v>1</v>
      </c>
      <c r="J15" s="23">
        <v>1</v>
      </c>
      <c r="K15" s="23">
        <v>1</v>
      </c>
      <c r="L15" s="23">
        <v>1</v>
      </c>
      <c r="M15" s="74"/>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5</v>
      </c>
      <c r="AQ15" s="17">
        <f t="shared" si="1"/>
        <v>9</v>
      </c>
      <c r="AR15" s="65">
        <v>114.98962988778391</v>
      </c>
      <c r="AS15" s="48">
        <f t="shared" si="0"/>
        <v>0.28688680304429848</v>
      </c>
      <c r="AT15" s="35"/>
    </row>
    <row r="16" spans="1:46">
      <c r="A16" s="81" t="s">
        <v>27</v>
      </c>
      <c r="B16" s="22">
        <v>1</v>
      </c>
      <c r="C16" s="22">
        <v>1</v>
      </c>
      <c r="D16" s="22">
        <v>1</v>
      </c>
      <c r="E16" s="22">
        <v>1</v>
      </c>
      <c r="F16" s="22">
        <v>1</v>
      </c>
      <c r="G16" s="22">
        <v>0</v>
      </c>
      <c r="H16" s="22">
        <v>0</v>
      </c>
      <c r="I16" s="74">
        <v>1</v>
      </c>
      <c r="J16" s="23">
        <v>0</v>
      </c>
      <c r="K16" s="23">
        <v>1</v>
      </c>
      <c r="L16" s="23">
        <v>1</v>
      </c>
      <c r="M16" s="74"/>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1"/>
        <v>8</v>
      </c>
      <c r="AR16" s="65">
        <v>749.54050897191757</v>
      </c>
      <c r="AS16" s="48">
        <f t="shared" si="0"/>
        <v>1.8700232410609239</v>
      </c>
      <c r="AT16" s="8"/>
    </row>
    <row r="17" spans="1:46">
      <c r="A17" s="81" t="s">
        <v>28</v>
      </c>
      <c r="B17" s="22">
        <v>1</v>
      </c>
      <c r="C17" s="22">
        <v>1</v>
      </c>
      <c r="D17" s="22">
        <v>1</v>
      </c>
      <c r="E17" s="22">
        <v>1</v>
      </c>
      <c r="F17" s="22">
        <v>1</v>
      </c>
      <c r="G17" s="22">
        <v>0</v>
      </c>
      <c r="H17" s="22">
        <v>1</v>
      </c>
      <c r="I17" s="74">
        <v>1</v>
      </c>
      <c r="J17" s="23">
        <v>0</v>
      </c>
      <c r="K17" s="23">
        <v>1</v>
      </c>
      <c r="L17" s="23">
        <v>0</v>
      </c>
      <c r="M17" s="74"/>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3</v>
      </c>
      <c r="AQ17" s="17">
        <f t="shared" si="1"/>
        <v>8</v>
      </c>
      <c r="AR17" s="65">
        <v>439.74664904904313</v>
      </c>
      <c r="AS17" s="48">
        <f t="shared" si="0"/>
        <v>1.0971207613959422</v>
      </c>
      <c r="AT17" s="35"/>
    </row>
    <row r="18" spans="1:46">
      <c r="A18" s="81" t="s">
        <v>29</v>
      </c>
      <c r="B18" s="22">
        <v>0</v>
      </c>
      <c r="C18" s="22">
        <v>1</v>
      </c>
      <c r="D18" s="22">
        <v>1</v>
      </c>
      <c r="E18" s="22">
        <v>1</v>
      </c>
      <c r="F18" s="22">
        <v>1</v>
      </c>
      <c r="G18" s="22">
        <v>0</v>
      </c>
      <c r="H18" s="22">
        <v>0</v>
      </c>
      <c r="I18" s="74">
        <v>1</v>
      </c>
      <c r="J18" s="23">
        <v>1</v>
      </c>
      <c r="K18" s="23">
        <v>1</v>
      </c>
      <c r="L18" s="23">
        <v>1</v>
      </c>
      <c r="M18" s="74"/>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4</v>
      </c>
      <c r="AQ18" s="17">
        <f t="shared" si="1"/>
        <v>8</v>
      </c>
      <c r="AR18" s="65">
        <v>3006.3341663191568</v>
      </c>
      <c r="AS18" s="48">
        <f t="shared" si="0"/>
        <v>7.5004815538568472</v>
      </c>
      <c r="AT18" s="35"/>
    </row>
    <row r="19" spans="1:46">
      <c r="A19" s="81" t="s">
        <v>30</v>
      </c>
      <c r="B19" s="22">
        <v>1</v>
      </c>
      <c r="C19" s="22">
        <v>1</v>
      </c>
      <c r="D19" s="22">
        <v>1</v>
      </c>
      <c r="E19" s="22">
        <v>1</v>
      </c>
      <c r="F19" s="22">
        <v>1</v>
      </c>
      <c r="G19" s="22">
        <v>0</v>
      </c>
      <c r="H19" s="22">
        <v>0</v>
      </c>
      <c r="I19" s="74">
        <v>1</v>
      </c>
      <c r="J19" s="23">
        <v>0</v>
      </c>
      <c r="K19" s="23">
        <v>1</v>
      </c>
      <c r="L19" s="23">
        <v>1</v>
      </c>
      <c r="M19" s="74"/>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3</v>
      </c>
      <c r="AQ19" s="17">
        <f t="shared" si="1"/>
        <v>8</v>
      </c>
      <c r="AR19" s="65">
        <v>655.66675746480996</v>
      </c>
      <c r="AS19" s="48">
        <f t="shared" si="0"/>
        <v>1.6358182915717348</v>
      </c>
      <c r="AT19" s="35"/>
    </row>
    <row r="20" spans="1:46">
      <c r="A20" s="81" t="s">
        <v>31</v>
      </c>
      <c r="B20" s="22">
        <v>0</v>
      </c>
      <c r="C20" s="22">
        <v>1</v>
      </c>
      <c r="D20" s="22">
        <v>1</v>
      </c>
      <c r="E20" s="22">
        <v>1</v>
      </c>
      <c r="F20" s="22">
        <v>1</v>
      </c>
      <c r="G20" s="22">
        <v>0</v>
      </c>
      <c r="H20" s="22">
        <v>0</v>
      </c>
      <c r="I20" s="74">
        <v>1</v>
      </c>
      <c r="J20" s="23">
        <v>0</v>
      </c>
      <c r="K20" s="23">
        <v>1</v>
      </c>
      <c r="L20" s="23">
        <v>1</v>
      </c>
      <c r="M20" s="74"/>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3</v>
      </c>
      <c r="AQ20" s="17">
        <f t="shared" si="1"/>
        <v>7</v>
      </c>
      <c r="AR20" s="65">
        <v>1407.451934644334</v>
      </c>
      <c r="AS20" s="48">
        <f t="shared" si="0"/>
        <v>3.5114417392478448</v>
      </c>
      <c r="AT20" s="35"/>
    </row>
    <row r="21" spans="1:46">
      <c r="A21" s="81" t="s">
        <v>32</v>
      </c>
      <c r="B21" s="22">
        <v>0</v>
      </c>
      <c r="C21" s="22">
        <v>1</v>
      </c>
      <c r="D21" s="22">
        <v>1</v>
      </c>
      <c r="E21" s="22">
        <v>1</v>
      </c>
      <c r="F21" s="22">
        <v>1</v>
      </c>
      <c r="G21" s="22">
        <v>0</v>
      </c>
      <c r="H21" s="22">
        <v>1</v>
      </c>
      <c r="I21" s="74">
        <v>1</v>
      </c>
      <c r="J21" s="23">
        <v>0</v>
      </c>
      <c r="K21" s="23">
        <v>1</v>
      </c>
      <c r="L21" s="23">
        <v>0</v>
      </c>
      <c r="M21" s="74"/>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7</v>
      </c>
      <c r="AR21" s="65">
        <v>129.07352519897461</v>
      </c>
      <c r="AS21" s="48">
        <f t="shared" si="0"/>
        <v>0.32202461246399233</v>
      </c>
      <c r="AT21" s="35"/>
    </row>
    <row r="22" spans="1:46">
      <c r="A22" s="81" t="s">
        <v>33</v>
      </c>
      <c r="B22" s="22">
        <v>0</v>
      </c>
      <c r="C22" s="22">
        <v>1</v>
      </c>
      <c r="D22" s="22">
        <v>1</v>
      </c>
      <c r="E22" s="22">
        <v>1</v>
      </c>
      <c r="F22" s="22">
        <v>1</v>
      </c>
      <c r="G22" s="22">
        <v>0</v>
      </c>
      <c r="H22" s="22">
        <v>1</v>
      </c>
      <c r="I22" s="74">
        <v>0</v>
      </c>
      <c r="J22" s="23">
        <v>0</v>
      </c>
      <c r="K22" s="23">
        <v>0</v>
      </c>
      <c r="L22" s="23">
        <v>0</v>
      </c>
      <c r="M22" s="74"/>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1</v>
      </c>
      <c r="AQ22" s="17">
        <f t="shared" si="1"/>
        <v>5</v>
      </c>
      <c r="AR22" s="65">
        <v>193.3277520913729</v>
      </c>
      <c r="AS22" s="48">
        <f t="shared" si="0"/>
        <v>0.48233202238636713</v>
      </c>
      <c r="AT22" s="35"/>
    </row>
    <row r="23" spans="1:46">
      <c r="A23" s="81" t="s">
        <v>34</v>
      </c>
      <c r="B23" s="22">
        <v>0</v>
      </c>
      <c r="C23" s="22">
        <v>1</v>
      </c>
      <c r="D23" s="22">
        <v>1</v>
      </c>
      <c r="E23" s="22">
        <v>1</v>
      </c>
      <c r="F23" s="22">
        <v>1</v>
      </c>
      <c r="G23" s="22">
        <v>0</v>
      </c>
      <c r="H23" s="78">
        <v>1</v>
      </c>
      <c r="I23" s="79">
        <v>1</v>
      </c>
      <c r="J23" s="23">
        <v>0</v>
      </c>
      <c r="K23" s="23">
        <v>0</v>
      </c>
      <c r="L23" s="23">
        <v>0</v>
      </c>
      <c r="M23" s="79"/>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2</v>
      </c>
      <c r="AQ23" s="17">
        <f t="shared" si="1"/>
        <v>6</v>
      </c>
      <c r="AR23" s="65">
        <v>449.95052244619012</v>
      </c>
      <c r="AS23" s="48">
        <f t="shared" si="0"/>
        <v>1.122578331964984</v>
      </c>
      <c r="AT23" s="35" t="s">
        <v>77</v>
      </c>
    </row>
    <row r="24" spans="1:46">
      <c r="A24" s="81" t="s">
        <v>35</v>
      </c>
      <c r="B24" s="22">
        <v>0</v>
      </c>
      <c r="C24" s="22">
        <v>1</v>
      </c>
      <c r="D24" s="22">
        <v>1</v>
      </c>
      <c r="E24" s="22">
        <v>1</v>
      </c>
      <c r="F24" s="22">
        <v>1</v>
      </c>
      <c r="G24" s="22">
        <v>0</v>
      </c>
      <c r="H24" s="22">
        <v>1</v>
      </c>
      <c r="I24" s="74">
        <v>0</v>
      </c>
      <c r="J24" s="23">
        <v>0</v>
      </c>
      <c r="K24" s="23">
        <v>0</v>
      </c>
      <c r="L24" s="23">
        <v>0</v>
      </c>
      <c r="M24" s="74"/>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1</v>
      </c>
      <c r="AQ24" s="17">
        <f t="shared" si="1"/>
        <v>5</v>
      </c>
      <c r="AR24" s="65">
        <v>9.3129920573408924</v>
      </c>
      <c r="AS24" s="48">
        <f t="shared" si="0"/>
        <v>2.3234917102653553E-2</v>
      </c>
      <c r="AT24" s="35"/>
    </row>
    <row r="25" spans="1:46">
      <c r="A25" s="81" t="s">
        <v>36</v>
      </c>
      <c r="B25" s="22">
        <v>0</v>
      </c>
      <c r="C25" s="22">
        <v>1</v>
      </c>
      <c r="D25" s="22">
        <v>1</v>
      </c>
      <c r="E25" s="22">
        <v>1</v>
      </c>
      <c r="F25" s="22">
        <v>1</v>
      </c>
      <c r="G25" s="22">
        <v>0</v>
      </c>
      <c r="H25" s="22">
        <v>0</v>
      </c>
      <c r="I25" s="74">
        <v>1</v>
      </c>
      <c r="J25" s="80">
        <v>1</v>
      </c>
      <c r="K25" s="23">
        <v>1</v>
      </c>
      <c r="L25" s="23">
        <v>1</v>
      </c>
      <c r="M25" s="74"/>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4</v>
      </c>
      <c r="AQ25" s="17">
        <f t="shared" si="1"/>
        <v>8</v>
      </c>
      <c r="AR25" s="65">
        <v>2644.564850082576</v>
      </c>
      <c r="AS25" s="48">
        <f t="shared" si="0"/>
        <v>6.5979058809381845</v>
      </c>
      <c r="AT25" s="35" t="s">
        <v>77</v>
      </c>
    </row>
    <row r="26" spans="1:46">
      <c r="A26" s="81" t="s">
        <v>37</v>
      </c>
      <c r="B26" s="22">
        <v>0</v>
      </c>
      <c r="C26" s="22">
        <v>1</v>
      </c>
      <c r="D26" s="22">
        <v>1</v>
      </c>
      <c r="E26" s="22">
        <v>1</v>
      </c>
      <c r="F26" s="22">
        <v>1</v>
      </c>
      <c r="G26" s="22">
        <v>0</v>
      </c>
      <c r="H26" s="22">
        <v>0</v>
      </c>
      <c r="I26" s="74">
        <v>1</v>
      </c>
      <c r="J26" s="23">
        <v>0</v>
      </c>
      <c r="K26" s="23">
        <v>1</v>
      </c>
      <c r="L26" s="23">
        <v>1</v>
      </c>
      <c r="M26" s="74"/>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3</v>
      </c>
      <c r="AQ26" s="17">
        <f t="shared" si="1"/>
        <v>7</v>
      </c>
      <c r="AR26" s="65">
        <v>211.36108271000111</v>
      </c>
      <c r="AS26" s="48">
        <f t="shared" si="0"/>
        <v>0.52732324963414468</v>
      </c>
      <c r="AT26" s="35"/>
    </row>
    <row r="27" spans="1:46">
      <c r="A27" s="81" t="s">
        <v>38</v>
      </c>
      <c r="B27" s="22">
        <v>0</v>
      </c>
      <c r="C27" s="22">
        <v>1</v>
      </c>
      <c r="D27" s="22">
        <v>1</v>
      </c>
      <c r="E27" s="22">
        <v>1</v>
      </c>
      <c r="F27" s="22">
        <v>1</v>
      </c>
      <c r="G27" s="22">
        <v>0</v>
      </c>
      <c r="H27" s="22">
        <v>0</v>
      </c>
      <c r="I27" s="74">
        <v>1</v>
      </c>
      <c r="J27" s="23">
        <v>0</v>
      </c>
      <c r="K27" s="23">
        <v>1</v>
      </c>
      <c r="L27" s="23">
        <v>0</v>
      </c>
      <c r="M27" s="74"/>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2</v>
      </c>
      <c r="AQ27" s="17">
        <f t="shared" si="1"/>
        <v>6</v>
      </c>
      <c r="AR27" s="65">
        <v>445.40070780073779</v>
      </c>
      <c r="AS27" s="48">
        <f t="shared" si="0"/>
        <v>1.111227032031662</v>
      </c>
      <c r="AT27" s="35"/>
    </row>
    <row r="28" spans="1:46">
      <c r="A28" s="81" t="s">
        <v>39</v>
      </c>
      <c r="B28" s="22">
        <v>0</v>
      </c>
      <c r="C28" s="22">
        <v>1</v>
      </c>
      <c r="D28" s="22">
        <v>1</v>
      </c>
      <c r="E28" s="22">
        <v>1</v>
      </c>
      <c r="F28" s="22">
        <v>1</v>
      </c>
      <c r="G28" s="22">
        <v>0</v>
      </c>
      <c r="H28" s="22">
        <v>1</v>
      </c>
      <c r="I28" s="74">
        <v>0</v>
      </c>
      <c r="J28" s="23">
        <v>0</v>
      </c>
      <c r="K28" s="23">
        <v>0</v>
      </c>
      <c r="L28" s="23">
        <v>0</v>
      </c>
      <c r="M28" s="74"/>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1</v>
      </c>
      <c r="AQ28" s="17">
        <f t="shared" si="1"/>
        <v>5</v>
      </c>
      <c r="AR28" s="65">
        <v>87.660039541451525</v>
      </c>
      <c r="AS28" s="48">
        <f t="shared" si="0"/>
        <v>0.21870240406309463</v>
      </c>
      <c r="AT28" s="35"/>
    </row>
    <row r="29" spans="1:46">
      <c r="A29" s="81" t="s">
        <v>40</v>
      </c>
      <c r="B29" s="22">
        <v>0</v>
      </c>
      <c r="C29" s="22">
        <v>1</v>
      </c>
      <c r="D29" s="22">
        <v>1</v>
      </c>
      <c r="E29" s="22">
        <v>1</v>
      </c>
      <c r="F29" s="22">
        <v>1</v>
      </c>
      <c r="G29" s="22">
        <v>0</v>
      </c>
      <c r="H29" s="22">
        <v>1</v>
      </c>
      <c r="I29" s="74">
        <v>0</v>
      </c>
      <c r="J29" s="23">
        <v>0</v>
      </c>
      <c r="K29" s="23">
        <v>0</v>
      </c>
      <c r="L29" s="23">
        <v>0</v>
      </c>
      <c r="M29" s="74"/>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1</v>
      </c>
      <c r="AQ29" s="17">
        <f t="shared" si="1"/>
        <v>5</v>
      </c>
      <c r="AR29" s="65">
        <v>39.503322782396367</v>
      </c>
      <c r="AS29" s="48">
        <f t="shared" si="0"/>
        <v>9.8556556741058537E-2</v>
      </c>
      <c r="AT29" s="35"/>
    </row>
    <row r="30" spans="1:46">
      <c r="A30" s="81" t="s">
        <v>41</v>
      </c>
      <c r="B30" s="22">
        <v>0</v>
      </c>
      <c r="C30" s="22">
        <v>1</v>
      </c>
      <c r="D30" s="22">
        <v>1</v>
      </c>
      <c r="E30" s="22">
        <v>1</v>
      </c>
      <c r="F30" s="22">
        <v>1</v>
      </c>
      <c r="G30" s="22">
        <v>0</v>
      </c>
      <c r="H30" s="22">
        <v>0</v>
      </c>
      <c r="I30" s="74">
        <v>1</v>
      </c>
      <c r="J30" s="23">
        <v>0</v>
      </c>
      <c r="K30" s="23">
        <v>1</v>
      </c>
      <c r="L30" s="23">
        <v>1</v>
      </c>
      <c r="M30" s="74"/>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3</v>
      </c>
      <c r="AQ30" s="17">
        <f t="shared" si="1"/>
        <v>7</v>
      </c>
      <c r="AR30" s="65">
        <v>173.77412691005679</v>
      </c>
      <c r="AS30" s="48">
        <f t="shared" si="0"/>
        <v>0.43354782313580303</v>
      </c>
      <c r="AT30" s="35"/>
    </row>
    <row r="31" spans="1:46">
      <c r="A31" s="81" t="s">
        <v>42</v>
      </c>
      <c r="B31" s="22">
        <v>0</v>
      </c>
      <c r="C31" s="22">
        <v>1</v>
      </c>
      <c r="D31" s="22">
        <v>1</v>
      </c>
      <c r="E31" s="22">
        <v>1</v>
      </c>
      <c r="F31" s="22">
        <v>1</v>
      </c>
      <c r="G31" s="22">
        <v>0</v>
      </c>
      <c r="H31" s="22">
        <v>1</v>
      </c>
      <c r="I31" s="74">
        <v>0</v>
      </c>
      <c r="J31" s="23">
        <v>0</v>
      </c>
      <c r="K31" s="23">
        <v>0</v>
      </c>
      <c r="L31" s="23">
        <v>0</v>
      </c>
      <c r="M31" s="74"/>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1</v>
      </c>
      <c r="AQ31" s="17">
        <f t="shared" si="1"/>
        <v>5</v>
      </c>
      <c r="AR31" s="65">
        <v>199.719256515333</v>
      </c>
      <c r="AS31" s="48">
        <f t="shared" si="0"/>
        <v>0.49827814094177786</v>
      </c>
      <c r="AT31" s="35"/>
    </row>
    <row r="32" spans="1:46">
      <c r="A32" s="81" t="s">
        <v>43</v>
      </c>
      <c r="B32" s="22">
        <v>0</v>
      </c>
      <c r="C32" s="22">
        <v>1</v>
      </c>
      <c r="D32" s="22">
        <v>1</v>
      </c>
      <c r="E32" s="22">
        <v>1</v>
      </c>
      <c r="F32" s="22">
        <v>1</v>
      </c>
      <c r="G32" s="22">
        <v>0</v>
      </c>
      <c r="H32" s="22">
        <v>1</v>
      </c>
      <c r="I32" s="74">
        <v>0</v>
      </c>
      <c r="J32" s="23">
        <v>0</v>
      </c>
      <c r="K32" s="23">
        <v>0</v>
      </c>
      <c r="L32" s="23">
        <v>0</v>
      </c>
      <c r="M32" s="74"/>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1</v>
      </c>
      <c r="AQ32" s="17">
        <f t="shared" si="1"/>
        <v>5</v>
      </c>
      <c r="AR32" s="65">
        <v>111.8811120899323</v>
      </c>
      <c r="AS32" s="48">
        <f t="shared" si="0"/>
        <v>0.27913138428086531</v>
      </c>
      <c r="AT32" s="35"/>
    </row>
    <row r="33" spans="1:46">
      <c r="A33" s="81" t="s">
        <v>44</v>
      </c>
      <c r="B33" s="22">
        <v>0</v>
      </c>
      <c r="C33" s="22">
        <v>1</v>
      </c>
      <c r="D33" s="22">
        <v>1</v>
      </c>
      <c r="E33" s="22">
        <v>1</v>
      </c>
      <c r="F33" s="22">
        <v>1</v>
      </c>
      <c r="G33" s="22">
        <v>0</v>
      </c>
      <c r="H33" s="22">
        <v>1</v>
      </c>
      <c r="I33" s="74">
        <v>0</v>
      </c>
      <c r="J33" s="23">
        <v>0</v>
      </c>
      <c r="K33" s="23">
        <v>0</v>
      </c>
      <c r="L33" s="23">
        <v>0</v>
      </c>
      <c r="M33" s="74"/>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1</v>
      </c>
      <c r="AQ33" s="17">
        <f t="shared" si="1"/>
        <v>5</v>
      </c>
      <c r="AR33" s="65">
        <v>2.5523694087859541</v>
      </c>
      <c r="AS33" s="48">
        <f t="shared" si="0"/>
        <v>6.3678881355583809E-3</v>
      </c>
      <c r="AT33" s="35"/>
    </row>
    <row r="34" spans="1:46">
      <c r="A34" s="81" t="s">
        <v>45</v>
      </c>
      <c r="B34" s="22">
        <v>0</v>
      </c>
      <c r="C34" s="22">
        <v>1</v>
      </c>
      <c r="D34" s="22">
        <v>1</v>
      </c>
      <c r="E34" s="22">
        <v>1</v>
      </c>
      <c r="F34" s="22">
        <v>1</v>
      </c>
      <c r="G34" s="22">
        <v>0</v>
      </c>
      <c r="H34" s="22">
        <v>1</v>
      </c>
      <c r="I34" s="74">
        <v>0</v>
      </c>
      <c r="J34" s="23">
        <v>0</v>
      </c>
      <c r="K34" s="23">
        <v>0</v>
      </c>
      <c r="L34" s="23">
        <v>0</v>
      </c>
      <c r="M34" s="74"/>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1</v>
      </c>
      <c r="AQ34" s="17">
        <f t="shared" si="1"/>
        <v>5</v>
      </c>
      <c r="AR34" s="65">
        <v>1809.374317208747</v>
      </c>
      <c r="AS34" s="48">
        <f t="shared" ref="AS34:AS51" si="3">IFERROR(AR34/$AR$102,0)*100</f>
        <v>4.5141950094199208</v>
      </c>
      <c r="AT34" s="35"/>
    </row>
    <row r="35" spans="1:46">
      <c r="A35" s="81" t="s">
        <v>46</v>
      </c>
      <c r="B35" s="22">
        <v>0</v>
      </c>
      <c r="C35" s="22">
        <v>1</v>
      </c>
      <c r="D35" s="22">
        <v>1</v>
      </c>
      <c r="E35" s="22">
        <v>1</v>
      </c>
      <c r="F35" s="22">
        <v>1</v>
      </c>
      <c r="G35" s="22">
        <v>0</v>
      </c>
      <c r="H35" s="22">
        <v>0</v>
      </c>
      <c r="I35" s="74">
        <v>0</v>
      </c>
      <c r="J35" s="23">
        <v>0</v>
      </c>
      <c r="K35" s="23">
        <v>0</v>
      </c>
      <c r="L35" s="78">
        <v>1</v>
      </c>
      <c r="M35" s="74"/>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1</v>
      </c>
      <c r="AQ35" s="17">
        <f t="shared" si="1"/>
        <v>5</v>
      </c>
      <c r="AR35" s="65">
        <v>2434.0756760772279</v>
      </c>
      <c r="AS35" s="48">
        <f t="shared" si="3"/>
        <v>6.0727579500790334</v>
      </c>
      <c r="AT35" s="35" t="s">
        <v>77</v>
      </c>
    </row>
    <row r="36" spans="1:46">
      <c r="A36" s="81" t="s">
        <v>47</v>
      </c>
      <c r="B36" s="22">
        <v>0</v>
      </c>
      <c r="C36" s="22">
        <v>1</v>
      </c>
      <c r="D36" s="22">
        <v>1</v>
      </c>
      <c r="E36" s="22">
        <v>1</v>
      </c>
      <c r="F36" s="22">
        <v>1</v>
      </c>
      <c r="G36" s="22">
        <v>0</v>
      </c>
      <c r="H36" s="22">
        <v>0</v>
      </c>
      <c r="I36" s="74">
        <v>0</v>
      </c>
      <c r="J36" s="23">
        <v>0</v>
      </c>
      <c r="K36" s="23">
        <v>0</v>
      </c>
      <c r="L36" s="78">
        <v>1</v>
      </c>
      <c r="M36" s="74"/>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1</v>
      </c>
      <c r="AQ36" s="17">
        <f t="shared" si="1"/>
        <v>5</v>
      </c>
      <c r="AR36" s="65">
        <v>831.3459643842732</v>
      </c>
      <c r="AS36" s="48">
        <f t="shared" si="3"/>
        <v>2.0741190851621396</v>
      </c>
      <c r="AT36" s="35" t="s">
        <v>77</v>
      </c>
    </row>
    <row r="37" spans="1:46">
      <c r="A37" s="81" t="s">
        <v>48</v>
      </c>
      <c r="B37" s="22">
        <v>0</v>
      </c>
      <c r="C37" s="22">
        <v>1</v>
      </c>
      <c r="D37" s="22">
        <v>1</v>
      </c>
      <c r="E37" s="22">
        <v>1</v>
      </c>
      <c r="F37" s="22">
        <v>1</v>
      </c>
      <c r="G37" s="22">
        <v>0</v>
      </c>
      <c r="H37" s="22">
        <v>0</v>
      </c>
      <c r="I37" s="74">
        <v>0</v>
      </c>
      <c r="J37" s="23">
        <v>0</v>
      </c>
      <c r="K37" s="23">
        <v>0</v>
      </c>
      <c r="L37" s="78">
        <v>1</v>
      </c>
      <c r="M37" s="74"/>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1</v>
      </c>
      <c r="AQ37" s="17">
        <f t="shared" si="1"/>
        <v>5</v>
      </c>
      <c r="AR37" s="65">
        <v>6915.9514052346422</v>
      </c>
      <c r="AS37" s="48">
        <f t="shared" si="3"/>
        <v>17.254557568310545</v>
      </c>
      <c r="AT37" s="35" t="s">
        <v>77</v>
      </c>
    </row>
    <row r="38" spans="1:46">
      <c r="A38" s="81" t="s">
        <v>49</v>
      </c>
      <c r="B38" s="22">
        <v>0</v>
      </c>
      <c r="C38" s="22">
        <v>1</v>
      </c>
      <c r="D38" s="22">
        <v>1</v>
      </c>
      <c r="E38" s="22">
        <v>1</v>
      </c>
      <c r="F38" s="22">
        <v>1</v>
      </c>
      <c r="G38" s="22">
        <v>0</v>
      </c>
      <c r="H38" s="22">
        <v>1</v>
      </c>
      <c r="I38" s="74">
        <v>0</v>
      </c>
      <c r="J38" s="23">
        <v>0</v>
      </c>
      <c r="K38" s="23">
        <v>0</v>
      </c>
      <c r="L38" s="23">
        <v>0</v>
      </c>
      <c r="M38" s="74"/>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1</v>
      </c>
      <c r="AQ38" s="17">
        <f t="shared" si="1"/>
        <v>5</v>
      </c>
      <c r="AR38" s="65">
        <v>113.9741853990308</v>
      </c>
      <c r="AS38" s="48">
        <f t="shared" si="3"/>
        <v>0.28435337787081438</v>
      </c>
      <c r="AT38" s="35"/>
    </row>
    <row r="39" spans="1:46">
      <c r="A39" s="81" t="s">
        <v>50</v>
      </c>
      <c r="B39" s="22">
        <v>0</v>
      </c>
      <c r="C39" s="22">
        <v>1</v>
      </c>
      <c r="D39" s="22">
        <v>1</v>
      </c>
      <c r="E39" s="22">
        <v>1</v>
      </c>
      <c r="F39" s="22">
        <v>1</v>
      </c>
      <c r="G39" s="22">
        <v>0</v>
      </c>
      <c r="H39" s="22">
        <v>0</v>
      </c>
      <c r="I39" s="74">
        <v>0</v>
      </c>
      <c r="J39" s="23">
        <v>0</v>
      </c>
      <c r="K39" s="23">
        <v>0</v>
      </c>
      <c r="L39" s="23">
        <v>0</v>
      </c>
      <c r="M39" s="74"/>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4</v>
      </c>
      <c r="AR39" s="65">
        <v>40.512498303322921</v>
      </c>
      <c r="AS39" s="48">
        <f t="shared" si="3"/>
        <v>0.1010743415116654</v>
      </c>
      <c r="AT39" s="35"/>
    </row>
    <row r="40" spans="1:46">
      <c r="A40" s="81" t="s">
        <v>51</v>
      </c>
      <c r="B40" s="22">
        <v>0</v>
      </c>
      <c r="C40" s="22">
        <v>1</v>
      </c>
      <c r="D40" s="22">
        <v>1</v>
      </c>
      <c r="E40" s="22">
        <v>1</v>
      </c>
      <c r="F40" s="22">
        <v>1</v>
      </c>
      <c r="G40" s="22">
        <v>0</v>
      </c>
      <c r="H40" s="22">
        <v>0</v>
      </c>
      <c r="I40" s="74">
        <v>0</v>
      </c>
      <c r="J40" s="23">
        <v>0</v>
      </c>
      <c r="K40" s="23">
        <v>0</v>
      </c>
      <c r="L40" s="78">
        <v>1</v>
      </c>
      <c r="M40" s="74"/>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1</v>
      </c>
      <c r="AQ40" s="17">
        <f t="shared" si="1"/>
        <v>5</v>
      </c>
      <c r="AR40" s="65">
        <v>62.659175396622089</v>
      </c>
      <c r="AS40" s="48">
        <f t="shared" si="3"/>
        <v>0.15632792738328999</v>
      </c>
      <c r="AT40" s="35" t="s">
        <v>77</v>
      </c>
    </row>
    <row r="41" spans="1:46">
      <c r="A41" s="81" t="s">
        <v>52</v>
      </c>
      <c r="B41" s="22">
        <v>0</v>
      </c>
      <c r="C41" s="22">
        <v>1</v>
      </c>
      <c r="D41" s="22">
        <v>1</v>
      </c>
      <c r="E41" s="22">
        <v>1</v>
      </c>
      <c r="F41" s="22">
        <v>1</v>
      </c>
      <c r="G41" s="22">
        <v>0</v>
      </c>
      <c r="H41" s="22">
        <v>1</v>
      </c>
      <c r="I41" s="74">
        <v>0</v>
      </c>
      <c r="J41" s="23">
        <v>0</v>
      </c>
      <c r="K41" s="23">
        <v>0</v>
      </c>
      <c r="L41" s="23">
        <v>0</v>
      </c>
      <c r="M41" s="74"/>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1</v>
      </c>
      <c r="AQ41" s="17">
        <f t="shared" si="1"/>
        <v>5</v>
      </c>
      <c r="AR41" s="65">
        <v>188.26918365261969</v>
      </c>
      <c r="AS41" s="48">
        <f t="shared" si="3"/>
        <v>0.46971143626228851</v>
      </c>
      <c r="AT41" s="35"/>
    </row>
    <row r="42" spans="1:46">
      <c r="A42" s="81" t="s">
        <v>53</v>
      </c>
      <c r="B42" s="22">
        <v>0</v>
      </c>
      <c r="C42" s="22">
        <v>0</v>
      </c>
      <c r="D42" s="22">
        <v>0</v>
      </c>
      <c r="E42" s="22">
        <v>1</v>
      </c>
      <c r="F42" s="22">
        <v>1</v>
      </c>
      <c r="G42" s="22">
        <v>0</v>
      </c>
      <c r="H42" s="22">
        <v>0</v>
      </c>
      <c r="I42" s="74">
        <v>0</v>
      </c>
      <c r="J42" s="23">
        <v>0</v>
      </c>
      <c r="K42" s="23">
        <v>0</v>
      </c>
      <c r="L42" s="23">
        <v>0</v>
      </c>
      <c r="M42" s="74"/>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2</v>
      </c>
      <c r="AR42" s="65">
        <v>232.74814521340249</v>
      </c>
      <c r="AS42" s="48">
        <f t="shared" si="3"/>
        <v>0.58068167851244512</v>
      </c>
      <c r="AT42" s="35"/>
    </row>
    <row r="43" spans="1:46">
      <c r="A43" s="81" t="s">
        <v>54</v>
      </c>
      <c r="B43" s="22">
        <v>0</v>
      </c>
      <c r="C43" s="22">
        <v>1</v>
      </c>
      <c r="D43" s="22">
        <v>1</v>
      </c>
      <c r="E43" s="22">
        <v>1</v>
      </c>
      <c r="F43" s="22">
        <v>1</v>
      </c>
      <c r="G43" s="22">
        <v>0</v>
      </c>
      <c r="H43" s="22">
        <v>0</v>
      </c>
      <c r="I43" s="74">
        <v>0</v>
      </c>
      <c r="J43" s="23">
        <v>0</v>
      </c>
      <c r="K43" s="23">
        <v>0</v>
      </c>
      <c r="L43" s="23">
        <v>0</v>
      </c>
      <c r="M43" s="74"/>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4</v>
      </c>
      <c r="AR43" s="73">
        <v>306.8711437265971</v>
      </c>
      <c r="AS43" s="48">
        <f t="shared" si="3"/>
        <v>0.76561061598497793</v>
      </c>
      <c r="AT43" s="35"/>
    </row>
    <row r="44" spans="1:46">
      <c r="A44" s="81" t="s">
        <v>55</v>
      </c>
      <c r="B44" s="22">
        <v>0</v>
      </c>
      <c r="C44" s="22">
        <v>1</v>
      </c>
      <c r="D44" s="22">
        <v>1</v>
      </c>
      <c r="E44" s="22">
        <v>1</v>
      </c>
      <c r="F44" s="22">
        <v>1</v>
      </c>
      <c r="G44" s="22">
        <v>0</v>
      </c>
      <c r="H44" s="22">
        <v>0</v>
      </c>
      <c r="I44" s="74">
        <v>0</v>
      </c>
      <c r="J44" s="23">
        <v>0</v>
      </c>
      <c r="K44" s="23">
        <v>0</v>
      </c>
      <c r="L44" s="23">
        <v>0</v>
      </c>
      <c r="M44" s="74"/>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4</v>
      </c>
      <c r="AR44" s="73">
        <v>383.86312094059929</v>
      </c>
      <c r="AS44" s="48">
        <f t="shared" si="3"/>
        <v>0.95769734784540561</v>
      </c>
      <c r="AT44" s="35"/>
    </row>
    <row r="45" spans="1:46">
      <c r="A45" s="81" t="s">
        <v>56</v>
      </c>
      <c r="B45" s="22">
        <v>0</v>
      </c>
      <c r="C45" s="22">
        <v>1</v>
      </c>
      <c r="D45" s="22">
        <v>1</v>
      </c>
      <c r="E45" s="22">
        <v>1</v>
      </c>
      <c r="F45" s="22">
        <v>1</v>
      </c>
      <c r="G45" s="22">
        <v>0</v>
      </c>
      <c r="H45" s="22">
        <v>0</v>
      </c>
      <c r="I45" s="74">
        <v>1</v>
      </c>
      <c r="J45" s="23">
        <v>1</v>
      </c>
      <c r="K45" s="23">
        <v>1</v>
      </c>
      <c r="L45" s="23">
        <v>1</v>
      </c>
      <c r="M45" s="74"/>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4</v>
      </c>
      <c r="AQ45" s="17">
        <f t="shared" si="1"/>
        <v>8</v>
      </c>
      <c r="AR45" s="73">
        <v>36.59775074496617</v>
      </c>
      <c r="AS45" s="48">
        <f t="shared" si="3"/>
        <v>9.1307465900025975E-2</v>
      </c>
      <c r="AT45" s="35"/>
    </row>
    <row r="46" spans="1:46">
      <c r="A46" s="81" t="s">
        <v>57</v>
      </c>
      <c r="B46" s="22">
        <v>0</v>
      </c>
      <c r="C46" s="22">
        <v>1</v>
      </c>
      <c r="D46" s="22">
        <v>1</v>
      </c>
      <c r="E46" s="22">
        <v>1</v>
      </c>
      <c r="F46" s="22">
        <v>1</v>
      </c>
      <c r="G46" s="22">
        <v>0</v>
      </c>
      <c r="H46" s="22">
        <v>0</v>
      </c>
      <c r="I46" s="74">
        <v>1</v>
      </c>
      <c r="J46" s="23">
        <v>0</v>
      </c>
      <c r="K46" s="23">
        <v>1</v>
      </c>
      <c r="L46" s="23">
        <v>1</v>
      </c>
      <c r="M46" s="74"/>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3</v>
      </c>
      <c r="AQ46" s="17">
        <f t="shared" si="1"/>
        <v>7</v>
      </c>
      <c r="AR46" s="73">
        <v>366.67282292915462</v>
      </c>
      <c r="AS46" s="48">
        <f t="shared" si="3"/>
        <v>0.9148093966041082</v>
      </c>
      <c r="AT46" s="35"/>
    </row>
    <row r="47" spans="1:46">
      <c r="A47" s="81" t="s">
        <v>58</v>
      </c>
      <c r="B47" s="22">
        <v>0</v>
      </c>
      <c r="C47" s="22">
        <v>0</v>
      </c>
      <c r="D47" s="22">
        <v>0</v>
      </c>
      <c r="E47" s="22">
        <v>1</v>
      </c>
      <c r="F47" s="22">
        <v>1</v>
      </c>
      <c r="G47" s="22">
        <v>0</v>
      </c>
      <c r="H47" s="22">
        <v>0</v>
      </c>
      <c r="I47" s="74">
        <v>0</v>
      </c>
      <c r="J47" s="23">
        <v>0</v>
      </c>
      <c r="K47" s="23">
        <v>0</v>
      </c>
      <c r="L47" s="23">
        <v>0</v>
      </c>
      <c r="M47" s="74"/>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2</v>
      </c>
      <c r="AR47" s="73">
        <v>136.17239564634119</v>
      </c>
      <c r="AS47" s="48">
        <f t="shared" si="3"/>
        <v>0.33973553343884977</v>
      </c>
      <c r="AT47" s="35"/>
    </row>
    <row r="48" spans="1:46">
      <c r="A48" s="81" t="s">
        <v>59</v>
      </c>
      <c r="B48" s="22">
        <v>0</v>
      </c>
      <c r="C48" s="22">
        <v>1</v>
      </c>
      <c r="D48" s="22">
        <v>1</v>
      </c>
      <c r="E48" s="22">
        <v>1</v>
      </c>
      <c r="F48" s="22">
        <v>1</v>
      </c>
      <c r="G48" s="22">
        <v>0</v>
      </c>
      <c r="H48" s="22">
        <v>0</v>
      </c>
      <c r="I48" s="74">
        <v>0</v>
      </c>
      <c r="J48" s="23">
        <v>0</v>
      </c>
      <c r="K48" s="23">
        <v>0</v>
      </c>
      <c r="L48" s="23">
        <v>0</v>
      </c>
      <c r="M48" s="74"/>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4</v>
      </c>
      <c r="AR48" s="73">
        <v>27.73202011406957</v>
      </c>
      <c r="AS48" s="48">
        <f t="shared" si="3"/>
        <v>6.9188418123005135E-2</v>
      </c>
      <c r="AT48" s="35"/>
    </row>
    <row r="49" spans="1:46">
      <c r="A49" s="81" t="s">
        <v>60</v>
      </c>
      <c r="B49" s="22">
        <v>0</v>
      </c>
      <c r="C49" s="22">
        <v>1</v>
      </c>
      <c r="D49" s="22">
        <v>1</v>
      </c>
      <c r="E49" s="22">
        <v>1</v>
      </c>
      <c r="F49" s="22">
        <v>1</v>
      </c>
      <c r="G49" s="22">
        <v>0</v>
      </c>
      <c r="H49" s="22">
        <v>0</v>
      </c>
      <c r="I49" s="74">
        <v>0</v>
      </c>
      <c r="J49" s="23">
        <v>0</v>
      </c>
      <c r="K49" s="23">
        <v>0</v>
      </c>
      <c r="L49" s="23">
        <v>0</v>
      </c>
      <c r="M49" s="74"/>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4</v>
      </c>
      <c r="AR49" s="73">
        <v>99.128567235325988</v>
      </c>
      <c r="AS49" s="48">
        <f t="shared" si="3"/>
        <v>0.2473151515685128</v>
      </c>
      <c r="AT49" s="35"/>
    </row>
    <row r="50" spans="1:46">
      <c r="A50" s="81" t="s">
        <v>61</v>
      </c>
      <c r="B50" s="22">
        <v>0</v>
      </c>
      <c r="C50" s="22">
        <v>1</v>
      </c>
      <c r="D50" s="22">
        <v>1</v>
      </c>
      <c r="E50" s="22">
        <v>0</v>
      </c>
      <c r="F50" s="22">
        <v>0</v>
      </c>
      <c r="G50" s="22">
        <v>0</v>
      </c>
      <c r="H50" s="22">
        <v>0</v>
      </c>
      <c r="I50" s="74">
        <v>1</v>
      </c>
      <c r="J50" s="23">
        <v>0</v>
      </c>
      <c r="K50" s="23">
        <v>1</v>
      </c>
      <c r="L50" s="23">
        <v>1</v>
      </c>
      <c r="M50" s="74"/>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3</v>
      </c>
      <c r="AQ50" s="17">
        <f t="shared" si="1"/>
        <v>5</v>
      </c>
      <c r="AR50" s="73">
        <v>16.478911414224999</v>
      </c>
      <c r="AS50" s="48">
        <f t="shared" si="3"/>
        <v>4.1113117921074818E-2</v>
      </c>
      <c r="AT50" s="35"/>
    </row>
    <row r="51" spans="1:46">
      <c r="A51" s="81" t="s">
        <v>62</v>
      </c>
      <c r="B51" s="22">
        <v>0</v>
      </c>
      <c r="C51" s="22">
        <v>0</v>
      </c>
      <c r="D51" s="22">
        <v>0</v>
      </c>
      <c r="E51" s="22">
        <v>0</v>
      </c>
      <c r="F51" s="22">
        <v>0</v>
      </c>
      <c r="G51" s="22">
        <v>0</v>
      </c>
      <c r="H51" s="22">
        <v>0</v>
      </c>
      <c r="I51" s="74">
        <v>0</v>
      </c>
      <c r="J51" s="23">
        <v>0</v>
      </c>
      <c r="K51" s="23">
        <v>0</v>
      </c>
      <c r="L51" s="23">
        <v>0</v>
      </c>
      <c r="M51" s="74"/>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73">
        <v>489.65390311259972</v>
      </c>
      <c r="AS51" s="48">
        <f t="shared" si="3"/>
        <v>1.2216340116863007</v>
      </c>
      <c r="AT51" s="35"/>
    </row>
    <row r="52" spans="1:46"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c r="AQ52" s="17"/>
      <c r="AR52" s="73"/>
      <c r="AS52" s="48"/>
      <c r="AT52" s="35"/>
    </row>
    <row r="53" spans="1:46"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c r="AQ53" s="17"/>
      <c r="AR53" s="73"/>
      <c r="AS53" s="48"/>
      <c r="AT53" s="35"/>
    </row>
    <row r="54" spans="1:46"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c r="AQ54" s="17"/>
      <c r="AR54" s="73"/>
      <c r="AS54" s="48"/>
      <c r="AT54" s="35"/>
    </row>
    <row r="55" spans="1:46"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c r="AQ55" s="17"/>
      <c r="AR55" s="48"/>
      <c r="AS55" s="48"/>
      <c r="AT55" s="35"/>
    </row>
    <row r="56" spans="1:46"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c r="AQ56" s="17"/>
      <c r="AR56" s="48"/>
      <c r="AS56" s="48"/>
      <c r="AT56" s="35"/>
    </row>
    <row r="57" spans="1:46"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c r="AQ57" s="17"/>
      <c r="AR57" s="48"/>
      <c r="AS57" s="48"/>
      <c r="AT57" s="35"/>
    </row>
    <row r="58" spans="1:46"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c r="AQ58" s="17"/>
      <c r="AR58" s="48"/>
      <c r="AS58" s="48"/>
      <c r="AT58" s="35"/>
    </row>
    <row r="59" spans="1:46"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c r="AQ59" s="17"/>
      <c r="AR59" s="48"/>
      <c r="AS59" s="48"/>
      <c r="AT59" s="35"/>
    </row>
    <row r="60" spans="1:46"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c r="AQ60" s="17"/>
      <c r="AR60" s="48"/>
      <c r="AS60" s="48"/>
      <c r="AT60" s="35"/>
    </row>
    <row r="61" spans="1:46"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c r="AQ61" s="17"/>
      <c r="AR61" s="48"/>
      <c r="AS61" s="48"/>
      <c r="AT61" s="35"/>
    </row>
    <row r="62" spans="1:46"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c r="AQ62" s="17"/>
      <c r="AR62" s="48"/>
      <c r="AS62" s="48"/>
      <c r="AT62" s="35"/>
    </row>
    <row r="63" spans="1:46"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c r="AQ63" s="17"/>
      <c r="AR63" s="48"/>
      <c r="AS63" s="48"/>
      <c r="AT63" s="35"/>
    </row>
    <row r="64" spans="1:46"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c r="AQ64" s="17"/>
      <c r="AR64" s="48"/>
      <c r="AS64" s="48"/>
      <c r="AT64" s="35"/>
    </row>
    <row r="65" spans="1:46"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c r="AQ65" s="17"/>
      <c r="AR65" s="48"/>
      <c r="AS65" s="48"/>
      <c r="AT65" s="35"/>
    </row>
    <row r="66" spans="1:46"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c r="AQ66" s="17"/>
      <c r="AR66" s="48"/>
      <c r="AS66" s="48"/>
      <c r="AT66" s="35"/>
    </row>
    <row r="67" spans="1:46"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c r="AQ67" s="17"/>
      <c r="AR67" s="48"/>
      <c r="AS67" s="48"/>
      <c r="AT67" s="35"/>
    </row>
    <row r="68" spans="1:46"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c r="AQ68" s="17"/>
      <c r="AR68" s="48"/>
      <c r="AS68" s="48"/>
      <c r="AT68" s="35"/>
    </row>
    <row r="69" spans="1:46"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c r="AQ69" s="17"/>
      <c r="AR69" s="48"/>
      <c r="AS69" s="48"/>
      <c r="AT69" s="35"/>
    </row>
    <row r="70" spans="1:46"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c r="AQ70" s="17"/>
      <c r="AR70" s="48"/>
      <c r="AS70" s="48"/>
      <c r="AT70" s="35"/>
    </row>
    <row r="71" spans="1:46"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c r="AQ71" s="17"/>
      <c r="AR71" s="48"/>
      <c r="AS71" s="48"/>
      <c r="AT71" s="35"/>
    </row>
    <row r="72" spans="1:46"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c r="AQ72" s="17"/>
      <c r="AR72" s="48"/>
      <c r="AS72" s="48"/>
      <c r="AT72" s="35"/>
    </row>
    <row r="73" spans="1:46"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c r="AQ73" s="17"/>
      <c r="AR73" s="48"/>
      <c r="AS73" s="48"/>
      <c r="AT73" s="35"/>
    </row>
    <row r="74" spans="1:46"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c r="AQ74" s="17"/>
      <c r="AR74" s="48"/>
      <c r="AS74" s="48"/>
      <c r="AT74" s="35"/>
    </row>
    <row r="75" spans="1:46"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c r="AQ75" s="17"/>
      <c r="AR75" s="48"/>
      <c r="AS75" s="48"/>
      <c r="AT75" s="35"/>
    </row>
    <row r="76" spans="1:46"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c r="AQ76" s="17"/>
      <c r="AR76" s="48"/>
      <c r="AS76" s="48"/>
      <c r="AT76" s="35"/>
    </row>
    <row r="77" spans="1:46"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c r="AQ77" s="17"/>
      <c r="AR77" s="48"/>
      <c r="AS77" s="48"/>
      <c r="AT77" s="35"/>
    </row>
    <row r="78" spans="1:46"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c r="AQ78" s="17"/>
      <c r="AR78" s="48"/>
      <c r="AS78" s="48"/>
      <c r="AT78" s="35"/>
    </row>
    <row r="79" spans="1:46"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c r="AQ79" s="17"/>
      <c r="AR79" s="48"/>
      <c r="AS79" s="48"/>
      <c r="AT79" s="35"/>
    </row>
    <row r="80" spans="1:46"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c r="AQ80" s="17"/>
      <c r="AR80" s="48"/>
      <c r="AS80" s="48"/>
      <c r="AT80" s="35"/>
    </row>
    <row r="81" spans="1:46"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c r="AQ81" s="17"/>
      <c r="AR81" s="48"/>
      <c r="AS81" s="48"/>
      <c r="AT81" s="35"/>
    </row>
    <row r="82" spans="1:46"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c r="AQ82" s="17"/>
      <c r="AR82" s="48"/>
      <c r="AS82" s="48"/>
      <c r="AT82" s="35"/>
    </row>
    <row r="83" spans="1:46"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c r="AQ83" s="17"/>
      <c r="AR83" s="48"/>
      <c r="AS83" s="48"/>
      <c r="AT83" s="35"/>
    </row>
    <row r="84" spans="1:46"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c r="AQ84" s="17"/>
      <c r="AR84" s="48"/>
      <c r="AS84" s="48"/>
      <c r="AT84" s="35"/>
    </row>
    <row r="85" spans="1:46"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c r="AQ85" s="17"/>
      <c r="AR85" s="48"/>
      <c r="AS85" s="48"/>
      <c r="AT85" s="35"/>
    </row>
    <row r="86" spans="1:46"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c r="AQ86" s="17"/>
      <c r="AR86" s="48"/>
      <c r="AS86" s="48"/>
      <c r="AT86" s="35"/>
    </row>
    <row r="87" spans="1:46"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c r="AQ87" s="17"/>
      <c r="AR87" s="48"/>
      <c r="AS87" s="48"/>
      <c r="AT87" s="35"/>
    </row>
    <row r="88" spans="1:46"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c r="AQ88" s="17"/>
      <c r="AR88" s="48"/>
      <c r="AS88" s="48"/>
      <c r="AT88" s="35"/>
    </row>
    <row r="89" spans="1:46"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c r="AQ89" s="17"/>
      <c r="AR89" s="48"/>
      <c r="AS89" s="48"/>
      <c r="AT89" s="35"/>
    </row>
    <row r="90" spans="1:46"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c r="AQ90" s="17"/>
      <c r="AR90" s="48"/>
      <c r="AS90" s="48"/>
      <c r="AT90" s="35"/>
    </row>
    <row r="91" spans="1:46"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c r="AQ91" s="17"/>
      <c r="AR91" s="48"/>
      <c r="AS91" s="48"/>
      <c r="AT91" s="35"/>
    </row>
    <row r="92" spans="1:46"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c r="AQ92" s="17"/>
      <c r="AR92" s="48"/>
      <c r="AS92" s="48"/>
      <c r="AT92" s="35"/>
    </row>
    <row r="93" spans="1:46"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c r="AQ93" s="17"/>
      <c r="AR93" s="48"/>
      <c r="AS93" s="48"/>
      <c r="AT93" s="35"/>
    </row>
    <row r="94" spans="1:46"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c r="AQ94" s="17"/>
      <c r="AR94" s="48"/>
      <c r="AS94" s="48"/>
      <c r="AT94" s="35"/>
    </row>
    <row r="95" spans="1:46"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c r="AQ95" s="17"/>
      <c r="AR95" s="48"/>
      <c r="AS95" s="48"/>
      <c r="AT95" s="35"/>
    </row>
    <row r="96" spans="1:46"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c r="AQ96" s="17"/>
      <c r="AR96" s="48"/>
      <c r="AS96" s="48"/>
      <c r="AT96" s="35"/>
    </row>
    <row r="97" spans="1:47"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c r="AQ97" s="17"/>
      <c r="AR97" s="48"/>
      <c r="AS97" s="48"/>
      <c r="AT97" s="35"/>
    </row>
    <row r="98" spans="1:47"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c r="AQ98" s="17"/>
      <c r="AR98" s="48"/>
      <c r="AS98" s="48"/>
      <c r="AT98" s="35"/>
    </row>
    <row r="99" spans="1:47"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c r="AQ99" s="17"/>
      <c r="AR99" s="48"/>
      <c r="AS99" s="48"/>
      <c r="AT99" s="35"/>
    </row>
    <row r="100" spans="1:47"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c r="AQ100" s="17"/>
      <c r="AR100" s="48"/>
      <c r="AS100" s="48"/>
      <c r="AT100" s="35"/>
    </row>
    <row r="101" spans="1:47"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c r="AQ101" s="17"/>
      <c r="AR101" s="48"/>
      <c r="AS101" s="48"/>
      <c r="AT101" s="35"/>
    </row>
    <row r="102" spans="1:47">
      <c r="A102" s="16" t="s">
        <v>78</v>
      </c>
      <c r="B102" s="20">
        <f>SUM(B2:B101)</f>
        <v>16</v>
      </c>
      <c r="C102" s="20">
        <f t="shared" ref="C102:AO102" si="4">SUM(C2:C101)</f>
        <v>46</v>
      </c>
      <c r="D102" s="20">
        <f t="shared" si="4"/>
        <v>46</v>
      </c>
      <c r="E102" s="20">
        <f t="shared" si="4"/>
        <v>47</v>
      </c>
      <c r="F102" s="20">
        <f t="shared" si="4"/>
        <v>47</v>
      </c>
      <c r="G102" s="20">
        <f t="shared" si="4"/>
        <v>6</v>
      </c>
      <c r="H102" s="20">
        <f t="shared" si="4"/>
        <v>15</v>
      </c>
      <c r="I102" s="20">
        <f t="shared" si="4"/>
        <v>28</v>
      </c>
      <c r="J102" s="20">
        <f t="shared" si="4"/>
        <v>14</v>
      </c>
      <c r="K102" s="20">
        <f t="shared" si="4"/>
        <v>27</v>
      </c>
      <c r="L102" s="20">
        <f t="shared" si="4"/>
        <v>27</v>
      </c>
      <c r="M102" s="20">
        <f t="shared" si="4"/>
        <v>0</v>
      </c>
      <c r="N102" s="20">
        <f t="shared" si="4"/>
        <v>0</v>
      </c>
      <c r="O102" s="20">
        <f t="shared" si="4"/>
        <v>0</v>
      </c>
      <c r="P102" s="20">
        <f t="shared" si="4"/>
        <v>0</v>
      </c>
      <c r="Q102" s="20">
        <f t="shared" si="4"/>
        <v>0</v>
      </c>
      <c r="R102" s="20">
        <f t="shared" si="4"/>
        <v>0</v>
      </c>
      <c r="S102" s="20">
        <f t="shared" si="4"/>
        <v>0</v>
      </c>
      <c r="T102" s="20">
        <f t="shared" si="4"/>
        <v>0</v>
      </c>
      <c r="U102" s="20">
        <f t="shared" si="4"/>
        <v>0</v>
      </c>
      <c r="V102" s="20">
        <f t="shared" si="4"/>
        <v>0</v>
      </c>
      <c r="W102" s="20">
        <f t="shared" si="4"/>
        <v>0</v>
      </c>
      <c r="X102" s="20">
        <f t="shared" si="4"/>
        <v>0</v>
      </c>
      <c r="Y102" s="20">
        <f t="shared" si="4"/>
        <v>0</v>
      </c>
      <c r="Z102" s="20">
        <f t="shared" si="4"/>
        <v>0</v>
      </c>
      <c r="AA102" s="20">
        <f t="shared" si="4"/>
        <v>0</v>
      </c>
      <c r="AB102" s="20">
        <f t="shared" si="4"/>
        <v>0</v>
      </c>
      <c r="AC102" s="20">
        <f t="shared" si="4"/>
        <v>0</v>
      </c>
      <c r="AD102" s="20">
        <f t="shared" si="4"/>
        <v>0</v>
      </c>
      <c r="AE102" s="20">
        <f t="shared" si="4"/>
        <v>0</v>
      </c>
      <c r="AF102" s="20">
        <f t="shared" si="4"/>
        <v>0</v>
      </c>
      <c r="AG102" s="20">
        <f t="shared" si="4"/>
        <v>0</v>
      </c>
      <c r="AH102" s="20">
        <f t="shared" si="4"/>
        <v>0</v>
      </c>
      <c r="AI102" s="20">
        <f t="shared" si="4"/>
        <v>0</v>
      </c>
      <c r="AJ102" s="20">
        <f t="shared" si="4"/>
        <v>0</v>
      </c>
      <c r="AK102" s="20">
        <f t="shared" si="4"/>
        <v>0</v>
      </c>
      <c r="AL102" s="20">
        <f t="shared" si="4"/>
        <v>0</v>
      </c>
      <c r="AM102" s="20">
        <f t="shared" si="4"/>
        <v>0</v>
      </c>
      <c r="AN102" s="20">
        <f t="shared" si="4"/>
        <v>0</v>
      </c>
      <c r="AO102" s="20">
        <f t="shared" si="4"/>
        <v>0</v>
      </c>
      <c r="AP102" s="17">
        <f t="shared" ref="AP102" si="5">SUMIF($B$106:$U$106,"X",B102:U102)</f>
        <v>117</v>
      </c>
      <c r="AQ102" s="17">
        <f t="shared" ref="AQ102" si="6">SUMIFS(B102:AO102,$B$103:$AO$103,"X")</f>
        <v>319</v>
      </c>
      <c r="AR102" s="49">
        <f>SUM(AR2:AR101)</f>
        <v>40081.882006272783</v>
      </c>
      <c r="AS102" s="49">
        <f>SUM(AS2:AS101)</f>
        <v>100.00000000000004</v>
      </c>
      <c r="AT102" s="35"/>
    </row>
    <row r="103" spans="1:47">
      <c r="A103" s="58" t="s">
        <v>79</v>
      </c>
      <c r="B103" s="58" t="s">
        <v>77</v>
      </c>
      <c r="C103" s="58" t="s">
        <v>77</v>
      </c>
      <c r="D103" s="58" t="s">
        <v>77</v>
      </c>
      <c r="E103" s="58" t="s">
        <v>77</v>
      </c>
      <c r="F103" s="58" t="s">
        <v>77</v>
      </c>
      <c r="G103" s="58" t="s">
        <v>77</v>
      </c>
      <c r="H103" s="58" t="s">
        <v>77</v>
      </c>
      <c r="I103" s="58" t="s">
        <v>77</v>
      </c>
      <c r="J103" s="58" t="s">
        <v>77</v>
      </c>
      <c r="K103" s="58" t="s">
        <v>77</v>
      </c>
      <c r="L103" s="58" t="s">
        <v>77</v>
      </c>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11"/>
      <c r="AQ103" s="11"/>
      <c r="AR103" s="50"/>
      <c r="AS103" s="50"/>
      <c r="AT103" s="36"/>
      <c r="AU103" s="36"/>
    </row>
    <row r="104" spans="1:47">
      <c r="A104" s="8" t="s">
        <v>80</v>
      </c>
      <c r="B104" s="8"/>
      <c r="C104" s="8"/>
      <c r="D104" s="8"/>
      <c r="E104" s="8"/>
      <c r="F104" s="8"/>
      <c r="G104" s="8"/>
      <c r="H104" s="8" t="s">
        <v>77</v>
      </c>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0"/>
      <c r="AS104" s="50"/>
      <c r="AT104" s="36"/>
      <c r="AU104" s="36"/>
    </row>
    <row r="105" spans="1:47">
      <c r="A105" s="8" t="s">
        <v>81</v>
      </c>
      <c r="B105" s="8" t="s">
        <v>77</v>
      </c>
      <c r="C105" s="8" t="s">
        <v>77</v>
      </c>
      <c r="D105" s="8" t="s">
        <v>77</v>
      </c>
      <c r="E105" s="8" t="s">
        <v>77</v>
      </c>
      <c r="F105" s="8" t="s">
        <v>77</v>
      </c>
      <c r="G105" s="59" t="s">
        <v>77</v>
      </c>
      <c r="H105" s="59" t="s">
        <v>77</v>
      </c>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11"/>
      <c r="AQ105" s="11"/>
      <c r="AR105" s="51"/>
      <c r="AS105" s="51"/>
      <c r="AT105" s="36"/>
      <c r="AU105" s="36"/>
    </row>
    <row r="106" spans="1:47">
      <c r="A106" s="8" t="s">
        <v>82</v>
      </c>
      <c r="B106" s="8"/>
      <c r="C106" s="8"/>
      <c r="D106" s="8"/>
      <c r="E106" s="8"/>
      <c r="F106" s="8"/>
      <c r="G106" s="59" t="s">
        <v>77</v>
      </c>
      <c r="H106" s="59" t="s">
        <v>77</v>
      </c>
      <c r="I106" s="59" t="s">
        <v>77</v>
      </c>
      <c r="J106" s="59" t="s">
        <v>77</v>
      </c>
      <c r="K106" s="59" t="s">
        <v>77</v>
      </c>
      <c r="L106" s="59" t="s">
        <v>77</v>
      </c>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11"/>
      <c r="AQ106" s="11"/>
      <c r="AR106" s="51"/>
      <c r="AS106" s="51"/>
      <c r="AT106" s="36"/>
      <c r="AU106" s="36"/>
    </row>
    <row r="107" spans="1:47">
      <c r="A107" s="8" t="s">
        <v>83</v>
      </c>
      <c r="B107" s="8"/>
      <c r="C107" s="8"/>
      <c r="D107" s="8"/>
      <c r="E107" s="8"/>
      <c r="F107" s="8"/>
      <c r="G107" s="59"/>
      <c r="H107" s="59"/>
      <c r="I107" s="59"/>
      <c r="J107" s="59"/>
      <c r="K107" s="59"/>
      <c r="L107" s="59"/>
      <c r="M107" s="59"/>
      <c r="N107" s="59"/>
      <c r="O107" s="59"/>
      <c r="P107" s="59"/>
      <c r="Q107" s="59"/>
      <c r="R107" s="59"/>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11"/>
      <c r="AQ107" s="11"/>
      <c r="AR107" s="51"/>
      <c r="AS107" s="51"/>
      <c r="AT107" s="36"/>
      <c r="AU107" s="36"/>
    </row>
    <row r="108" spans="1:47">
      <c r="A108" s="8" t="s">
        <v>84</v>
      </c>
      <c r="B108" s="8"/>
      <c r="C108" s="8" t="s">
        <v>77</v>
      </c>
      <c r="D108" s="8" t="s">
        <v>77</v>
      </c>
      <c r="E108" s="8" t="s">
        <v>77</v>
      </c>
      <c r="F108" s="8" t="s">
        <v>77</v>
      </c>
      <c r="G108" s="59"/>
      <c r="H108" s="59"/>
      <c r="I108" s="59"/>
      <c r="J108" s="59"/>
      <c r="K108" s="59"/>
      <c r="L108" s="59"/>
      <c r="M108" s="59"/>
      <c r="N108" s="59"/>
      <c r="O108" s="59"/>
      <c r="P108" s="59"/>
      <c r="Q108" s="59"/>
      <c r="R108" s="59"/>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11"/>
      <c r="AQ108" s="11"/>
      <c r="AR108" s="51"/>
      <c r="AS108" s="51"/>
      <c r="AT108" s="36"/>
      <c r="AU108" s="36"/>
    </row>
    <row r="109" spans="1:47">
      <c r="A109" s="60" t="s">
        <v>85</v>
      </c>
      <c r="B109" s="61"/>
      <c r="C109" s="61"/>
      <c r="D109" s="61"/>
      <c r="E109" s="61"/>
      <c r="F109" s="61"/>
      <c r="G109" s="62"/>
      <c r="H109" s="62"/>
      <c r="I109" s="62"/>
      <c r="J109" s="62"/>
      <c r="K109" s="62"/>
      <c r="L109" s="62"/>
      <c r="M109" s="62"/>
      <c r="N109" s="62"/>
      <c r="O109" s="62"/>
      <c r="P109" s="62"/>
      <c r="Q109" s="62"/>
      <c r="R109" s="62"/>
      <c r="S109" s="62"/>
      <c r="T109" s="62"/>
      <c r="U109" s="62"/>
      <c r="V109" s="62"/>
      <c r="W109" s="62"/>
      <c r="X109" s="62"/>
      <c r="Y109" s="62"/>
      <c r="Z109" s="62"/>
      <c r="AA109" s="62"/>
      <c r="AB109" s="62"/>
      <c r="AC109" s="62"/>
      <c r="AD109" s="62"/>
      <c r="AE109" s="62"/>
      <c r="AF109" s="62"/>
      <c r="AG109" s="62"/>
      <c r="AH109" s="62"/>
      <c r="AI109" s="62"/>
      <c r="AJ109" s="62"/>
      <c r="AK109" s="62"/>
      <c r="AL109" s="62"/>
      <c r="AM109" s="62"/>
      <c r="AN109" s="62"/>
      <c r="AO109" s="62"/>
      <c r="AP109" s="11"/>
      <c r="AQ109" s="12"/>
      <c r="AR109" s="51"/>
      <c r="AS109" s="51"/>
      <c r="AT109" s="36"/>
      <c r="AU109" s="36"/>
    </row>
    <row r="110" spans="1:47">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1"/>
      <c r="AS110" s="51"/>
      <c r="AT110" s="36"/>
      <c r="AU110" s="36"/>
    </row>
    <row r="111" spans="1:47">
      <c r="A111" s="37" t="s">
        <v>86</v>
      </c>
      <c r="B111" s="38"/>
      <c r="C111" s="38"/>
      <c r="D111" s="38"/>
      <c r="E111" s="38"/>
      <c r="F111" s="38"/>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13"/>
      <c r="AQ111" s="40"/>
      <c r="AR111" s="52"/>
      <c r="AS111" s="52"/>
    </row>
    <row r="112" spans="1:47">
      <c r="A112" s="30" t="s">
        <v>87</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2"/>
      <c r="AR112" s="53"/>
      <c r="AS112" s="53"/>
    </row>
    <row r="113" spans="1:45">
      <c r="A113" s="6" t="s">
        <v>88</v>
      </c>
      <c r="B113" s="43"/>
      <c r="C113" s="43"/>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13"/>
      <c r="AQ113" s="42"/>
      <c r="AR113" s="54"/>
      <c r="AS113" s="54"/>
    </row>
    <row r="114" spans="1:45">
      <c r="A114" s="7" t="s">
        <v>89</v>
      </c>
      <c r="B114" s="87" t="s">
        <v>90</v>
      </c>
      <c r="C114" s="88"/>
      <c r="D114" s="88"/>
      <c r="E114" s="88"/>
      <c r="F114" s="88"/>
      <c r="G114" s="88"/>
      <c r="H114" s="88"/>
      <c r="I114" s="88"/>
      <c r="J114" s="88"/>
      <c r="K114" s="88"/>
      <c r="L114" s="88"/>
      <c r="M114" s="88"/>
      <c r="N114" s="88"/>
      <c r="O114" s="88"/>
      <c r="P114" s="88"/>
      <c r="Q114" s="88"/>
      <c r="R114" s="44"/>
      <c r="S114" s="44"/>
      <c r="T114" s="44"/>
      <c r="U114" s="44"/>
      <c r="V114" s="44"/>
      <c r="W114" s="44"/>
      <c r="X114" s="44"/>
      <c r="Y114" s="44"/>
      <c r="Z114" s="44"/>
      <c r="AA114" s="44"/>
      <c r="AB114" s="44"/>
      <c r="AC114" s="44"/>
      <c r="AD114" s="44"/>
      <c r="AE114" s="44"/>
      <c r="AF114" s="44"/>
      <c r="AG114" s="44"/>
      <c r="AH114" s="44"/>
      <c r="AI114" s="44"/>
      <c r="AJ114" s="44"/>
      <c r="AK114" s="44"/>
      <c r="AL114" s="44"/>
      <c r="AM114" s="44"/>
      <c r="AN114" s="44"/>
      <c r="AO114" s="44"/>
      <c r="AP114" s="13"/>
      <c r="AQ114" s="12"/>
      <c r="AR114" s="55"/>
      <c r="AS114" s="55"/>
    </row>
    <row r="115" spans="1:45" ht="15.75" customHeight="1">
      <c r="A115" s="45"/>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6"/>
      <c r="AS115" s="56"/>
    </row>
    <row r="219" spans="12:12" ht="15" customHeight="1">
      <c r="L219" s="34" t="s">
        <v>91</v>
      </c>
    </row>
  </sheetData>
  <mergeCells count="1">
    <mergeCell ref="B114:Q114"/>
  </mergeCells>
  <phoneticPr fontId="6" type="noConversion"/>
  <conditionalFormatting sqref="A1:A110">
    <cfRule type="beginsWith" dxfId="38" priority="1" operator="beginsWith" text="13">
      <formula>LEFT(A1,LEN("13"))="13"</formula>
    </cfRule>
    <cfRule type="beginsWith" dxfId="37" priority="2" operator="beginsWith" text="12">
      <formula>LEFT(A1,LEN("12"))="12"</formula>
    </cfRule>
    <cfRule type="beginsWith" dxfId="36" priority="3" operator="beginsWith" text="11">
      <formula>LEFT(A1,LEN("11"))="11"</formula>
    </cfRule>
    <cfRule type="beginsWith" dxfId="35" priority="4" operator="beginsWith" text="10">
      <formula>LEFT(A1,LEN("10"))="10"</formula>
    </cfRule>
    <cfRule type="beginsWith" dxfId="34" priority="5" operator="beginsWith" text="09">
      <formula>LEFT(A1,LEN("09"))="09"</formula>
    </cfRule>
    <cfRule type="beginsWith" dxfId="33" priority="6" operator="beginsWith" text="08">
      <formula>LEFT(A1,LEN("08"))="08"</formula>
    </cfRule>
    <cfRule type="beginsWith" dxfId="32" priority="7" operator="beginsWith" text="07">
      <formula>LEFT(A1,LEN("07"))="07"</formula>
    </cfRule>
    <cfRule type="beginsWith" dxfId="31" priority="8" operator="beginsWith" text="06">
      <formula>LEFT(A1,LEN("06"))="06"</formula>
    </cfRule>
    <cfRule type="beginsWith" dxfId="30" priority="9" operator="beginsWith" text="05">
      <formula>LEFT(A1,LEN("05"))="05"</formula>
    </cfRule>
    <cfRule type="beginsWith" dxfId="29" priority="10" operator="beginsWith" text="04">
      <formula>LEFT(A1,LEN("04"))="04"</formula>
    </cfRule>
    <cfRule type="beginsWith" dxfId="28" priority="11" operator="beginsWith" text="03">
      <formula>LEFT(A1,LEN("03"))="03"</formula>
    </cfRule>
    <cfRule type="beginsWith" dxfId="27" priority="12" operator="beginsWith" text="02">
      <formula>LEFT(A1,LEN("02"))="02"</formula>
    </cfRule>
    <cfRule type="beginsWith" dxfId="26" priority="13" operator="beginsWith" text="01">
      <formula>LEFT(A1,LEN("01"))="01"</formula>
    </cfRule>
  </conditionalFormatting>
  <conditionalFormatting sqref="A111:F111 B112:F112 A113:F113 B114 A115:F1048576">
    <cfRule type="beginsWith" dxfId="25" priority="98" operator="beginsWith" text="13">
      <formula>LEFT(A111,LEN("13"))="13"</formula>
    </cfRule>
    <cfRule type="beginsWith" dxfId="24" priority="99" operator="beginsWith" text="12">
      <formula>LEFT(A111,LEN("12"))="12"</formula>
    </cfRule>
    <cfRule type="beginsWith" dxfId="23" priority="100" operator="beginsWith" text="11">
      <formula>LEFT(A111,LEN("11"))="11"</formula>
    </cfRule>
    <cfRule type="beginsWith" dxfId="22" priority="101" operator="beginsWith" text="10">
      <formula>LEFT(A111,LEN("10"))="10"</formula>
    </cfRule>
    <cfRule type="beginsWith" dxfId="21" priority="102" operator="beginsWith" text="09">
      <formula>LEFT(A111,LEN("09"))="09"</formula>
    </cfRule>
    <cfRule type="beginsWith" dxfId="20" priority="103" operator="beginsWith" text="08">
      <formula>LEFT(A111,LEN("08"))="08"</formula>
    </cfRule>
    <cfRule type="beginsWith" dxfId="19" priority="104" operator="beginsWith" text="07">
      <formula>LEFT(A111,LEN("07"))="07"</formula>
    </cfRule>
    <cfRule type="beginsWith" dxfId="18" priority="105" operator="beginsWith" text="06">
      <formula>LEFT(A111,LEN("06"))="06"</formula>
    </cfRule>
    <cfRule type="beginsWith" dxfId="17" priority="106" operator="beginsWith" text="05">
      <formula>LEFT(A111,LEN("05"))="05"</formula>
    </cfRule>
    <cfRule type="beginsWith" dxfId="16" priority="107" operator="beginsWith" text="04">
      <formula>LEFT(A111,LEN("04"))="04"</formula>
    </cfRule>
    <cfRule type="beginsWith" dxfId="15" priority="108" operator="beginsWith" text="03">
      <formula>LEFT(A111,LEN("03"))="03"</formula>
    </cfRule>
    <cfRule type="beginsWith" dxfId="14" priority="109" operator="beginsWith" text="02">
      <formula>LEFT(A111,LEN("02"))="02"</formula>
    </cfRule>
    <cfRule type="beginsWith" dxfId="13" priority="110" operator="beginsWith" text="01">
      <formula>LEFT(A111,LEN("01"))="01"</formula>
    </cfRule>
  </conditionalFormatting>
  <conditionalFormatting sqref="AT1:AT2 R2:AO12 AT5 AT9:AT10 AT13 L13:AO34 AT16 F52:AO101 G43:H51 L38:AO39 M35:AO37 L41:AO42 M40:AO40 J43:AO51 I13:I51">
    <cfRule type="beginsWith" dxfId="12" priority="20" operator="beginsWith" text="13">
      <formula>LEFT(F1,LEN("13"))="13"</formula>
    </cfRule>
    <cfRule type="beginsWith" dxfId="11" priority="21" operator="beginsWith" text="12">
      <formula>LEFT(F1,LEN("12"))="12"</formula>
    </cfRule>
    <cfRule type="beginsWith" dxfId="10" priority="22" operator="beginsWith" text="11">
      <formula>LEFT(F1,LEN("11"))="11"</formula>
    </cfRule>
    <cfRule type="beginsWith" dxfId="9" priority="23" operator="beginsWith" text="10">
      <formula>LEFT(F1,LEN("10"))="10"</formula>
    </cfRule>
    <cfRule type="beginsWith" dxfId="8" priority="24" operator="beginsWith" text="09">
      <formula>LEFT(F1,LEN("09"))="09"</formula>
    </cfRule>
    <cfRule type="beginsWith" dxfId="7" priority="25" operator="beginsWith" text="08">
      <formula>LEFT(F1,LEN("08"))="08"</formula>
    </cfRule>
    <cfRule type="beginsWith" dxfId="6" priority="26" operator="beginsWith" text="07">
      <formula>LEFT(F1,LEN("07"))="07"</formula>
    </cfRule>
    <cfRule type="beginsWith" dxfId="5" priority="27" operator="beginsWith" text="06">
      <formula>LEFT(F1,LEN("06"))="06"</formula>
    </cfRule>
    <cfRule type="beginsWith" dxfId="4" priority="28" operator="beginsWith" text="05">
      <formula>LEFT(F1,LEN("05"))="05"</formula>
    </cfRule>
    <cfRule type="beginsWith" dxfId="3" priority="29" operator="beginsWith" text="04">
      <formula>LEFT(F1,LEN("04"))="04"</formula>
    </cfRule>
    <cfRule type="beginsWith" dxfId="2" priority="30" operator="beginsWith" text="03">
      <formula>LEFT(F1,LEN("03"))="03"</formula>
    </cfRule>
    <cfRule type="beginsWith" dxfId="1" priority="31" operator="beginsWith" text="02">
      <formula>LEFT(F1,LEN("02"))="02"</formula>
    </cfRule>
    <cfRule type="beginsWith" dxfId="0" priority="32"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C10" sqref="C10"/>
    </sheetView>
  </sheetViews>
  <sheetFormatPr defaultColWidth="11.42578125" defaultRowHeight="15"/>
  <cols>
    <col min="1" max="3" width="28.42578125" style="29" customWidth="1"/>
  </cols>
  <sheetData>
    <row r="1" spans="1:3">
      <c r="A1" s="63" t="s">
        <v>92</v>
      </c>
      <c r="B1" s="63" t="s">
        <v>93</v>
      </c>
      <c r="C1" s="63" t="s">
        <v>94</v>
      </c>
    </row>
    <row r="2" spans="1:3">
      <c r="A2" s="28">
        <v>1</v>
      </c>
      <c r="B2" s="28" t="s">
        <v>63</v>
      </c>
      <c r="C2" s="25" t="s">
        <v>9</v>
      </c>
    </row>
    <row r="3" spans="1:3">
      <c r="A3" s="28">
        <v>2</v>
      </c>
      <c r="B3" s="28" t="s">
        <v>64</v>
      </c>
      <c r="C3" s="82" t="s">
        <v>9</v>
      </c>
    </row>
    <row r="4" spans="1:3">
      <c r="A4" s="28">
        <v>3</v>
      </c>
      <c r="B4" s="28" t="s">
        <v>65</v>
      </c>
      <c r="C4" s="82" t="s">
        <v>9</v>
      </c>
    </row>
    <row r="5" spans="1:3">
      <c r="A5" s="28">
        <v>4</v>
      </c>
      <c r="B5" s="28" t="s">
        <v>3</v>
      </c>
      <c r="C5" s="82" t="s">
        <v>9</v>
      </c>
    </row>
    <row r="6" spans="1:3">
      <c r="A6" s="28">
        <v>5</v>
      </c>
      <c r="B6" s="28" t="s">
        <v>66</v>
      </c>
      <c r="C6" s="82" t="s">
        <v>9</v>
      </c>
    </row>
    <row r="7" spans="1:3">
      <c r="A7" s="28">
        <v>6</v>
      </c>
      <c r="B7" s="28" t="s">
        <v>6</v>
      </c>
      <c r="C7" s="82" t="s">
        <v>9</v>
      </c>
    </row>
    <row r="8" spans="1:3">
      <c r="A8" s="28">
        <v>7</v>
      </c>
      <c r="B8" s="28" t="s">
        <v>95</v>
      </c>
      <c r="C8" s="28" t="s">
        <v>16</v>
      </c>
    </row>
    <row r="9" spans="1:3">
      <c r="A9" s="28">
        <v>8</v>
      </c>
      <c r="B9" s="67" t="s">
        <v>96</v>
      </c>
      <c r="C9" s="28" t="s">
        <v>9</v>
      </c>
    </row>
    <row r="10" spans="1:3">
      <c r="A10" s="28">
        <v>9</v>
      </c>
      <c r="B10" s="28" t="s">
        <v>69</v>
      </c>
      <c r="C10" s="28" t="s">
        <v>9</v>
      </c>
    </row>
    <row r="11" spans="1:3">
      <c r="A11" s="28">
        <v>10</v>
      </c>
      <c r="B11" s="28" t="s">
        <v>97</v>
      </c>
      <c r="C11" s="28" t="s">
        <v>9</v>
      </c>
    </row>
    <row r="12" spans="1:3">
      <c r="A12" s="28">
        <v>11</v>
      </c>
      <c r="B12" s="29" t="s">
        <v>71</v>
      </c>
      <c r="C12" s="28" t="s">
        <v>9</v>
      </c>
    </row>
    <row r="13" spans="1:3">
      <c r="A13" s="28" t="str">
        <f t="shared" ref="A13:A67" si="0">IF(B13="","",A12+1)</f>
        <v/>
      </c>
      <c r="B13" s="28"/>
      <c r="C13" s="28"/>
    </row>
    <row r="14" spans="1:3">
      <c r="A14" s="28" t="str">
        <f t="shared" si="0"/>
        <v/>
      </c>
      <c r="B14" s="28"/>
      <c r="C14" s="28"/>
    </row>
    <row r="15" spans="1:3">
      <c r="A15" s="28" t="str">
        <f t="shared" si="0"/>
        <v/>
      </c>
      <c r="B15" s="28"/>
      <c r="C15" s="28"/>
    </row>
    <row r="16" spans="1:3">
      <c r="A16" s="28" t="str">
        <f t="shared" si="0"/>
        <v/>
      </c>
      <c r="B16" s="28"/>
      <c r="C16" s="28"/>
    </row>
    <row r="17" spans="1:3">
      <c r="A17" s="28" t="str">
        <f t="shared" si="0"/>
        <v/>
      </c>
      <c r="B17" s="28"/>
      <c r="C17" s="28"/>
    </row>
    <row r="18" spans="1:3">
      <c r="A18" s="28" t="str">
        <f>IF(B18="","",A17+1)</f>
        <v/>
      </c>
      <c r="B18" s="28"/>
      <c r="C18" s="28"/>
    </row>
    <row r="19" spans="1:3">
      <c r="A19" s="28" t="str">
        <f>IF(B19="","",A18+1)</f>
        <v/>
      </c>
      <c r="B19" s="28"/>
      <c r="C19" s="28"/>
    </row>
    <row r="20" spans="1:3">
      <c r="A20" s="28" t="str">
        <f>IF(B20="","",A19+1)</f>
        <v/>
      </c>
      <c r="B20" s="28"/>
      <c r="C20" s="28"/>
    </row>
    <row r="21" spans="1:3">
      <c r="A21" s="28" t="str">
        <f>IF(B21="","",A20+1)</f>
        <v/>
      </c>
      <c r="B21" s="28"/>
      <c r="C21" s="28"/>
    </row>
    <row r="22" spans="1:3">
      <c r="A22" s="29" t="str">
        <f t="shared" si="0"/>
        <v/>
      </c>
    </row>
    <row r="23" spans="1:3">
      <c r="A23" s="29" t="str">
        <f t="shared" si="0"/>
        <v/>
      </c>
    </row>
    <row r="24" spans="1:3">
      <c r="A24" s="29" t="str">
        <f t="shared" si="0"/>
        <v/>
      </c>
    </row>
    <row r="25" spans="1:3">
      <c r="A25" s="29" t="str">
        <f t="shared" si="0"/>
        <v/>
      </c>
    </row>
    <row r="26" spans="1:3">
      <c r="A26" s="29" t="str">
        <f t="shared" si="0"/>
        <v/>
      </c>
    </row>
    <row r="27" spans="1:3">
      <c r="A27" s="29" t="str">
        <f t="shared" si="0"/>
        <v/>
      </c>
    </row>
    <row r="28" spans="1:3">
      <c r="A28" s="29" t="str">
        <f t="shared" si="0"/>
        <v/>
      </c>
    </row>
    <row r="29" spans="1:3">
      <c r="A29" s="29" t="str">
        <f t="shared" si="0"/>
        <v/>
      </c>
    </row>
    <row r="30" spans="1:3">
      <c r="A30" s="29" t="str">
        <f t="shared" si="0"/>
        <v/>
      </c>
    </row>
    <row r="31" spans="1:3">
      <c r="A31" s="29" t="str">
        <f t="shared" si="0"/>
        <v/>
      </c>
    </row>
    <row r="32" spans="1:3">
      <c r="A32" s="29" t="str">
        <f t="shared" si="0"/>
        <v/>
      </c>
    </row>
    <row r="33" spans="1:1">
      <c r="A33" s="29" t="str">
        <f t="shared" si="0"/>
        <v/>
      </c>
    </row>
    <row r="34" spans="1:1">
      <c r="A34" s="29" t="str">
        <f t="shared" si="0"/>
        <v/>
      </c>
    </row>
    <row r="35" spans="1:1">
      <c r="A35" s="29" t="str">
        <f t="shared" si="0"/>
        <v/>
      </c>
    </row>
    <row r="36" spans="1:1">
      <c r="A36" s="29" t="str">
        <f t="shared" si="0"/>
        <v/>
      </c>
    </row>
    <row r="37" spans="1:1">
      <c r="A37" s="29" t="str">
        <f t="shared" si="0"/>
        <v/>
      </c>
    </row>
    <row r="38" spans="1:1">
      <c r="A38" s="29" t="str">
        <f t="shared" si="0"/>
        <v/>
      </c>
    </row>
    <row r="39" spans="1:1">
      <c r="A39" s="29" t="str">
        <f t="shared" si="0"/>
        <v/>
      </c>
    </row>
    <row r="40" spans="1:1">
      <c r="A40" s="29" t="str">
        <f t="shared" si="0"/>
        <v/>
      </c>
    </row>
    <row r="41" spans="1:1">
      <c r="A41" s="29" t="str">
        <f t="shared" si="0"/>
        <v/>
      </c>
    </row>
    <row r="42" spans="1:1">
      <c r="A42" s="29" t="str">
        <f t="shared" si="0"/>
        <v/>
      </c>
    </row>
    <row r="43" spans="1:1">
      <c r="A43" s="29" t="str">
        <f t="shared" si="0"/>
        <v/>
      </c>
    </row>
    <row r="44" spans="1:1">
      <c r="A44" s="29" t="str">
        <f t="shared" si="0"/>
        <v/>
      </c>
    </row>
    <row r="45" spans="1:1">
      <c r="A45" s="29" t="str">
        <f t="shared" si="0"/>
        <v/>
      </c>
    </row>
    <row r="46" spans="1:1">
      <c r="A46" s="29" t="str">
        <f t="shared" si="0"/>
        <v/>
      </c>
    </row>
    <row r="47" spans="1:1">
      <c r="A47" s="29" t="str">
        <f t="shared" si="0"/>
        <v/>
      </c>
    </row>
    <row r="48" spans="1:1">
      <c r="A48" s="29" t="str">
        <f t="shared" si="0"/>
        <v/>
      </c>
    </row>
    <row r="49" spans="1:1">
      <c r="A49" s="29" t="str">
        <f t="shared" si="0"/>
        <v/>
      </c>
    </row>
    <row r="50" spans="1:1">
      <c r="A50" s="29" t="str">
        <f t="shared" si="0"/>
        <v/>
      </c>
    </row>
    <row r="51" spans="1:1">
      <c r="A51" s="29" t="str">
        <f t="shared" si="0"/>
        <v/>
      </c>
    </row>
    <row r="52" spans="1:1">
      <c r="A52" s="29" t="str">
        <f t="shared" si="0"/>
        <v/>
      </c>
    </row>
    <row r="53" spans="1:1">
      <c r="A53" s="29" t="str">
        <f t="shared" si="0"/>
        <v/>
      </c>
    </row>
    <row r="54" spans="1:1">
      <c r="A54" s="29" t="str">
        <f t="shared" si="0"/>
        <v/>
      </c>
    </row>
    <row r="55" spans="1:1">
      <c r="A55" s="29" t="str">
        <f t="shared" si="0"/>
        <v/>
      </c>
    </row>
    <row r="56" spans="1:1">
      <c r="A56" s="29" t="str">
        <f t="shared" si="0"/>
        <v/>
      </c>
    </row>
    <row r="57" spans="1:1">
      <c r="A57" s="29" t="str">
        <f t="shared" si="0"/>
        <v/>
      </c>
    </row>
    <row r="58" spans="1:1">
      <c r="A58" s="29" t="str">
        <f t="shared" si="0"/>
        <v/>
      </c>
    </row>
    <row r="59" spans="1:1">
      <c r="A59" s="29" t="str">
        <f t="shared" si="0"/>
        <v/>
      </c>
    </row>
    <row r="60" spans="1:1">
      <c r="A60" s="29" t="str">
        <f t="shared" si="0"/>
        <v/>
      </c>
    </row>
    <row r="61" spans="1:1">
      <c r="A61" s="29" t="str">
        <f t="shared" si="0"/>
        <v/>
      </c>
    </row>
    <row r="62" spans="1:1">
      <c r="A62" s="29" t="str">
        <f t="shared" si="0"/>
        <v/>
      </c>
    </row>
    <row r="63" spans="1:1">
      <c r="A63" s="29" t="str">
        <f t="shared" si="0"/>
        <v/>
      </c>
    </row>
    <row r="64" spans="1:1">
      <c r="A64" s="29" t="str">
        <f t="shared" si="0"/>
        <v/>
      </c>
    </row>
    <row r="65" spans="1:1">
      <c r="A65" s="29" t="str">
        <f t="shared" si="0"/>
        <v/>
      </c>
    </row>
    <row r="66" spans="1:1">
      <c r="A66" s="29" t="str">
        <f t="shared" si="0"/>
        <v/>
      </c>
    </row>
    <row r="67" spans="1:1">
      <c r="A67" s="29" t="str">
        <f t="shared" si="0"/>
        <v/>
      </c>
    </row>
    <row r="68" spans="1:1">
      <c r="A68" s="29" t="str">
        <f t="shared" ref="A68:A100" si="1">IF(B68="","",A67+1)</f>
        <v/>
      </c>
    </row>
    <row r="69" spans="1:1">
      <c r="A69" s="29" t="str">
        <f t="shared" si="1"/>
        <v/>
      </c>
    </row>
    <row r="70" spans="1:1">
      <c r="A70" s="29" t="str">
        <f t="shared" si="1"/>
        <v/>
      </c>
    </row>
    <row r="71" spans="1:1">
      <c r="A71" s="29" t="str">
        <f t="shared" si="1"/>
        <v/>
      </c>
    </row>
    <row r="72" spans="1:1">
      <c r="A72" s="29" t="str">
        <f t="shared" si="1"/>
        <v/>
      </c>
    </row>
    <row r="73" spans="1:1">
      <c r="A73" s="29" t="str">
        <f t="shared" si="1"/>
        <v/>
      </c>
    </row>
    <row r="74" spans="1:1">
      <c r="A74" s="29" t="str">
        <f t="shared" si="1"/>
        <v/>
      </c>
    </row>
    <row r="75" spans="1:1">
      <c r="A75" s="29" t="str">
        <f t="shared" si="1"/>
        <v/>
      </c>
    </row>
    <row r="76" spans="1:1">
      <c r="A76" s="29" t="str">
        <f t="shared" si="1"/>
        <v/>
      </c>
    </row>
    <row r="77" spans="1:1">
      <c r="A77" s="29" t="str">
        <f t="shared" si="1"/>
        <v/>
      </c>
    </row>
    <row r="78" spans="1:1">
      <c r="A78" s="29" t="str">
        <f t="shared" si="1"/>
        <v/>
      </c>
    </row>
    <row r="79" spans="1:1">
      <c r="A79" s="29" t="str">
        <f t="shared" si="1"/>
        <v/>
      </c>
    </row>
    <row r="80" spans="1:1">
      <c r="A80" s="29" t="str">
        <f t="shared" si="1"/>
        <v/>
      </c>
    </row>
    <row r="81" spans="1:1">
      <c r="A81" s="29" t="str">
        <f t="shared" si="1"/>
        <v/>
      </c>
    </row>
    <row r="82" spans="1:1">
      <c r="A82" s="29" t="str">
        <f t="shared" si="1"/>
        <v/>
      </c>
    </row>
    <row r="83" spans="1:1">
      <c r="A83" s="29" t="str">
        <f t="shared" si="1"/>
        <v/>
      </c>
    </row>
    <row r="84" spans="1:1">
      <c r="A84" s="29" t="str">
        <f t="shared" si="1"/>
        <v/>
      </c>
    </row>
    <row r="85" spans="1:1">
      <c r="A85" s="29" t="str">
        <f t="shared" si="1"/>
        <v/>
      </c>
    </row>
    <row r="86" spans="1:1">
      <c r="A86" s="29" t="str">
        <f t="shared" si="1"/>
        <v/>
      </c>
    </row>
    <row r="87" spans="1:1">
      <c r="A87" s="29" t="str">
        <f t="shared" si="1"/>
        <v/>
      </c>
    </row>
    <row r="88" spans="1:1">
      <c r="A88" s="29" t="str">
        <f t="shared" si="1"/>
        <v/>
      </c>
    </row>
    <row r="89" spans="1:1">
      <c r="A89" s="29" t="str">
        <f t="shared" si="1"/>
        <v/>
      </c>
    </row>
    <row r="90" spans="1:1">
      <c r="A90" s="29" t="str">
        <f t="shared" si="1"/>
        <v/>
      </c>
    </row>
    <row r="91" spans="1:1">
      <c r="A91" s="29" t="str">
        <f t="shared" si="1"/>
        <v/>
      </c>
    </row>
    <row r="92" spans="1:1">
      <c r="A92" s="29" t="str">
        <f t="shared" si="1"/>
        <v/>
      </c>
    </row>
    <row r="93" spans="1:1">
      <c r="A93" s="29" t="str">
        <f t="shared" si="1"/>
        <v/>
      </c>
    </row>
    <row r="94" spans="1:1">
      <c r="A94" s="29" t="str">
        <f t="shared" si="1"/>
        <v/>
      </c>
    </row>
    <row r="95" spans="1:1">
      <c r="A95" s="29" t="str">
        <f t="shared" si="1"/>
        <v/>
      </c>
    </row>
    <row r="96" spans="1:1">
      <c r="A96" s="29" t="str">
        <f t="shared" si="1"/>
        <v/>
      </c>
    </row>
    <row r="97" spans="1:1">
      <c r="A97" s="29" t="str">
        <f t="shared" si="1"/>
        <v/>
      </c>
    </row>
    <row r="98" spans="1:1">
      <c r="A98" s="29" t="str">
        <f t="shared" si="1"/>
        <v/>
      </c>
    </row>
    <row r="99" spans="1:1">
      <c r="A99" s="29" t="str">
        <f t="shared" si="1"/>
        <v/>
      </c>
    </row>
    <row r="100" spans="1:1">
      <c r="A100" s="29"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arandano</v>
      </c>
      <c r="C15" t="str">
        <v>arándano</v>
      </c>
    </row>
    <row r="16" spans="1:3">
      <c r="A16" s="1" t="str">
        <v>agricola</v>
      </c>
      <c r="B16" s="1" t="str">
        <v>aromaticas</v>
      </c>
      <c r="C16" t="str">
        <v>aromáticas</v>
      </c>
    </row>
    <row r="17" spans="1:3">
      <c r="A17" s="1" t="str">
        <v>agricola</v>
      </c>
      <c r="B17" s="1" t="str">
        <v>arracacha</v>
      </c>
      <c r="C17" t="str">
        <v>arracacha</v>
      </c>
    </row>
    <row r="18" spans="1:3">
      <c r="A18" s="1" t="str">
        <v>agricola</v>
      </c>
      <c r="B18" s="1" t="str">
        <v>arroz_riego</v>
      </c>
      <c r="C18" t="str">
        <v>arroz riego</v>
      </c>
    </row>
    <row r="19" spans="1:3">
      <c r="A19" s="1" t="str">
        <v>agricola</v>
      </c>
      <c r="B19" s="1" t="str">
        <v>arroz_riego_transplante</v>
      </c>
      <c r="C19" t="str">
        <v xml:space="preserve">Arroz riego siembra transplante </v>
      </c>
    </row>
    <row r="20" spans="1:3">
      <c r="A20" s="1" t="str">
        <v>agricola</v>
      </c>
      <c r="B20" s="1" t="str">
        <v>arroz_riego_voleo</v>
      </c>
      <c r="C20" t="str">
        <v>Arroz riego siembra al voleo</v>
      </c>
    </row>
    <row r="21" spans="1:3">
      <c r="A21" s="1" t="str">
        <v>agricola</v>
      </c>
      <c r="B21" s="1" t="str">
        <v>arroz_secano</v>
      </c>
      <c r="C21" t="str">
        <v>arroz secano</v>
      </c>
    </row>
    <row r="22" spans="1:3">
      <c r="A22" s="1" t="str">
        <v>agricola</v>
      </c>
      <c r="B22" s="1" t="str">
        <v>arroz_secano_manual</v>
      </c>
      <c r="C22" t="str">
        <v>arroz secano manual</v>
      </c>
    </row>
    <row r="23" spans="1:3">
      <c r="A23" s="1" t="str">
        <v>agricola</v>
      </c>
      <c r="B23" s="1" t="str">
        <v>arroz_secano_mecanizado</v>
      </c>
      <c r="C23" t="str">
        <v>arroz secano mecanizado</v>
      </c>
    </row>
    <row r="24" spans="1:3">
      <c r="A24" s="1" t="str">
        <v>agricola</v>
      </c>
      <c r="B24" s="1" t="str">
        <v>arveja</v>
      </c>
      <c r="C24" t="str">
        <v>arveja</v>
      </c>
    </row>
    <row r="25" spans="1:3">
      <c r="A25" s="1" t="str">
        <v>agricola</v>
      </c>
      <c r="B25" s="1" t="str">
        <v>asai</v>
      </c>
      <c r="C25" t="str">
        <v>asaí</v>
      </c>
    </row>
    <row r="26" spans="1:3">
      <c r="A26" s="1" t="str">
        <v>agricola</v>
      </c>
      <c r="B26" s="1" t="str">
        <v>asai_cacao</v>
      </c>
      <c r="C26" t="str">
        <v>asaí en asocio con cacao</v>
      </c>
    </row>
    <row r="27" spans="1:3">
      <c r="A27" s="1" t="str">
        <v>agricola</v>
      </c>
      <c r="B27" s="1" t="str">
        <v>asai_platano</v>
      </c>
      <c r="C27" t="str">
        <v>asaí en asocio con plátano</v>
      </c>
    </row>
    <row r="28" spans="1:3">
      <c r="A28" s="1" t="str">
        <v>pecuaria</v>
      </c>
      <c r="B28" s="1" t="str">
        <v>avicultura_engorde</v>
      </c>
      <c r="C28" t="str">
        <v>avicultura de engorde</v>
      </c>
    </row>
    <row r="29" spans="1:3">
      <c r="A29" s="1" t="str">
        <v>pecuaria</v>
      </c>
      <c r="B29" s="1" t="str">
        <v>avicultura_postura</v>
      </c>
      <c r="C29" t="str">
        <v>avicultura de postura</v>
      </c>
    </row>
    <row r="30" spans="1:3">
      <c r="A30" s="1" t="str">
        <v>agricola</v>
      </c>
      <c r="B30" s="1" t="str">
        <v>banano</v>
      </c>
      <c r="C30" t="str">
        <v>banano</v>
      </c>
    </row>
    <row r="31" spans="1:3">
      <c r="A31" s="1" t="str">
        <v>agricola</v>
      </c>
      <c r="B31" s="1" t="str">
        <v>batata</v>
      </c>
      <c r="C31" t="str">
        <v>batata</v>
      </c>
    </row>
    <row r="32" spans="1:3">
      <c r="A32" s="1" t="str">
        <v>agricola</v>
      </c>
      <c r="B32" s="1" t="str">
        <v>berenjena</v>
      </c>
      <c r="C32" t="str">
        <v>berenjena</v>
      </c>
    </row>
    <row r="33" spans="1:3">
      <c r="A33" s="1" t="str">
        <v>agricola</v>
      </c>
      <c r="B33" s="1" t="str">
        <v>bijao</v>
      </c>
      <c r="C33" t="str">
        <v>bijao</v>
      </c>
    </row>
    <row r="34" spans="1:3">
      <c r="A34" s="1" t="str">
        <v>agricola</v>
      </c>
      <c r="B34" s="1" t="str">
        <v>brocoli</v>
      </c>
      <c r="C34" t="str">
        <v>brócoli</v>
      </c>
    </row>
    <row r="35" spans="1:3">
      <c r="A35" s="1" t="str">
        <v>pecuaria</v>
      </c>
      <c r="B35" s="1" t="str">
        <v>bufalos</v>
      </c>
      <c r="C35" t="str">
        <v>búfalos</v>
      </c>
    </row>
    <row r="36" spans="1:3">
      <c r="A36" s="1" t="str">
        <v>agricola</v>
      </c>
      <c r="B36" s="1" t="str">
        <v>cacao</v>
      </c>
      <c r="C36" t="str">
        <v>cacao</v>
      </c>
    </row>
    <row r="37" spans="1:3">
      <c r="A37" s="1" t="str">
        <v>agricola</v>
      </c>
      <c r="B37" s="1" t="str">
        <v>cacao_aguacate_criollo</v>
      </c>
      <c r="C37" t="str">
        <v>cacao en asocio con aguacate criollo</v>
      </c>
    </row>
    <row r="38" spans="1:3">
      <c r="A38" s="1" t="str">
        <v>agricola</v>
      </c>
      <c r="B38" s="1" t="str">
        <v>cacao_aguacate_papelillo</v>
      </c>
      <c r="C38" t="str">
        <v>cacao en asocio con aguacate papelillo</v>
      </c>
    </row>
    <row r="39" spans="1:3">
      <c r="A39" s="1" t="str">
        <v>agricola</v>
      </c>
      <c r="B39" s="1" t="str">
        <v>cacao_banano</v>
      </c>
      <c r="C39" t="str">
        <v>cacao en asocio con banano</v>
      </c>
    </row>
    <row r="40" spans="1:3">
      <c r="A40" s="1" t="str">
        <v>agricola</v>
      </c>
      <c r="B40" s="1" t="str">
        <v>cacao_banano_aguacate</v>
      </c>
      <c r="C40" t="str">
        <v>cacao en asocio con banano y aguacate</v>
      </c>
    </row>
    <row r="41" spans="1:3">
      <c r="A41" s="1" t="str">
        <v>agricola</v>
      </c>
      <c r="B41" s="1" t="str">
        <v>cacao_banano_aguacate_mandarina_naranja</v>
      </c>
      <c r="C41" t="str">
        <v>cacao en asocio con banano,aguacate, mandarina y naranja</v>
      </c>
    </row>
    <row r="42" spans="1:3">
      <c r="A42" s="1" t="str">
        <v>agricola</v>
      </c>
      <c r="B42" s="1" t="str">
        <v>cacao_platano</v>
      </c>
      <c r="C42" t="str">
        <v>cacao en asocio con plátano</v>
      </c>
    </row>
    <row r="43" spans="1:3">
      <c r="A43" s="1" t="str">
        <v>agricola</v>
      </c>
      <c r="B43" s="1" t="str">
        <v>cacao_platano_limon</v>
      </c>
      <c r="C43" t="str">
        <v>cacao plátano limón</v>
      </c>
    </row>
    <row r="44" spans="1:3">
      <c r="A44" s="1" t="str">
        <v>agricola</v>
      </c>
      <c r="B44" s="1" t="str">
        <v>cacao_sombrio</v>
      </c>
      <c r="C44" t="str">
        <v>cacao sombrío</v>
      </c>
    </row>
    <row r="45" spans="1:3">
      <c r="A45" s="1" t="str">
        <v>agricola</v>
      </c>
      <c r="B45" s="1" t="str">
        <v>cachaco</v>
      </c>
      <c r="C45" t="str">
        <v>cachaco</v>
      </c>
    </row>
    <row r="46" spans="1:3">
      <c r="A46" s="1" t="str">
        <v>agricola</v>
      </c>
      <c r="B46" s="1" t="str">
        <v>cafe</v>
      </c>
      <c r="C46" t="str">
        <v>café</v>
      </c>
    </row>
    <row r="47" spans="1:3">
      <c r="A47" s="1" t="str">
        <v>agricola</v>
      </c>
      <c r="B47" s="1" t="str">
        <v>cafe_aguacate</v>
      </c>
      <c r="C47" t="str">
        <v>café en asocio con aguacate</v>
      </c>
    </row>
    <row r="48" spans="1:3">
      <c r="A48" s="1" t="str">
        <v>agricola</v>
      </c>
      <c r="B48" s="1" t="str">
        <v>cafe_frijol_arbustivo</v>
      </c>
      <c r="C48" t="str">
        <v>café en asocio con frijol arbustivo</v>
      </c>
    </row>
    <row r="49" spans="1:3">
      <c r="A49" s="1" t="str">
        <v>agricola</v>
      </c>
      <c r="B49" s="1" t="str">
        <v>cafe_maiz</v>
      </c>
      <c r="C49" t="str">
        <v>café en asocio con maíz</v>
      </c>
    </row>
    <row r="50" spans="1:3">
      <c r="A50" s="1" t="str">
        <v>agricola</v>
      </c>
      <c r="B50" s="1" t="str">
        <v>cafe_platano</v>
      </c>
      <c r="C50" t="str">
        <v>café en asocio con plátano</v>
      </c>
    </row>
    <row r="51" spans="1:3">
      <c r="A51" s="1" t="str">
        <v>agricola</v>
      </c>
      <c r="B51" s="1" t="str">
        <v>cafe_platano_frutales_forestal</v>
      </c>
      <c r="C51" t="str">
        <v>café en asocio con plátano, frutales y sistema forestal</v>
      </c>
    </row>
    <row r="52" spans="1:3">
      <c r="A52" s="1" t="str">
        <v>agricola</v>
      </c>
      <c r="B52" s="1" t="str">
        <v>cafe_sombrio</v>
      </c>
      <c r="C52" t="str">
        <v>Café sombrío</v>
      </c>
    </row>
    <row r="53" spans="1:3">
      <c r="A53" s="1" t="str">
        <v>agricola</v>
      </c>
      <c r="B53" s="1" t="str">
        <v>calabacin</v>
      </c>
      <c r="C53" t="str">
        <v>calabacín</v>
      </c>
    </row>
    <row r="54" spans="1:3">
      <c r="A54" s="1" t="str">
        <v>agricola</v>
      </c>
      <c r="B54" s="1" t="str">
        <v>calendula</v>
      </c>
      <c r="C54" t="str">
        <v>caléndula</v>
      </c>
    </row>
    <row r="55" spans="1:3">
      <c r="A55" s="1" t="str">
        <v>pecuaria</v>
      </c>
      <c r="B55" s="1" t="str">
        <v>camaron</v>
      </c>
      <c r="C55" t="str">
        <v>camarón</v>
      </c>
    </row>
    <row r="56" spans="1:3">
      <c r="A56" s="1" t="str">
        <v>agricola</v>
      </c>
      <c r="B56" s="1" t="str">
        <v>cana</v>
      </c>
      <c r="C56" t="str">
        <v>caña</v>
      </c>
    </row>
    <row r="57" spans="1:3">
      <c r="A57" s="1" t="str">
        <v>agricola</v>
      </c>
      <c r="B57" s="1" t="str">
        <v>cana_flecha</v>
      </c>
      <c r="C57" t="str">
        <v>caña flecha</v>
      </c>
    </row>
    <row r="58" spans="1:3">
      <c r="A58" s="1" t="str">
        <v>agricola</v>
      </c>
      <c r="B58" s="1" t="str">
        <v>cana_panelera</v>
      </c>
      <c r="C58" t="str">
        <v>caña panelera</v>
      </c>
    </row>
    <row r="59" spans="1:3">
      <c r="A59" s="1" t="str">
        <v>pecuaria</v>
      </c>
      <c r="B59" s="1" t="str">
        <v>caprinos</v>
      </c>
      <c r="C59" t="str">
        <v>caprinos</v>
      </c>
    </row>
    <row r="60" spans="1:3">
      <c r="A60" s="1" t="str">
        <v>agricola</v>
      </c>
      <c r="B60" s="1" t="str">
        <v>caucho</v>
      </c>
      <c r="C60" t="str">
        <v>caucho</v>
      </c>
    </row>
    <row r="61" spans="1:3">
      <c r="A61" s="1" t="str">
        <v>agricola</v>
      </c>
      <c r="B61" s="1" t="str">
        <v>cebolla_bulbo</v>
      </c>
      <c r="C61" t="str">
        <v>cebolla bulbo</v>
      </c>
    </row>
    <row r="62" spans="1:3">
      <c r="A62" s="1" t="str">
        <v>agricola</v>
      </c>
      <c r="B62" s="1" t="str">
        <v>cebolla_junca</v>
      </c>
      <c r="C62" t="str">
        <v>cebolla junca</v>
      </c>
    </row>
    <row r="63" spans="1:3">
      <c r="A63" s="1" t="str">
        <v>agricola</v>
      </c>
      <c r="B63" s="1" t="str">
        <v>cebolla_rama</v>
      </c>
      <c r="C63" t="str">
        <v>cebolla de rama</v>
      </c>
    </row>
    <row r="64" spans="1:3">
      <c r="A64" s="1" t="str">
        <v>agricola</v>
      </c>
      <c r="B64" s="1" t="str">
        <v>chontaduro</v>
      </c>
      <c r="C64" t="str">
        <v>chontaduro</v>
      </c>
    </row>
    <row r="65" spans="1:3">
      <c r="A65" s="1" t="str">
        <v>agricola</v>
      </c>
      <c r="B65" s="1" t="str">
        <v>cilantro</v>
      </c>
      <c r="C65" t="str">
        <v>cilantro</v>
      </c>
    </row>
    <row r="66" spans="1:3">
      <c r="A66" s="1" t="str">
        <v>agricola</v>
      </c>
      <c r="B66" s="1" t="str">
        <v>cilantro_cimarron</v>
      </c>
      <c r="C66" t="str">
        <v>cilantro cimarron</v>
      </c>
    </row>
    <row r="67" spans="1:3">
      <c r="A67" s="1" t="str">
        <v>agricola</v>
      </c>
      <c r="B67" s="1" t="str">
        <v>cilantro_repollo</v>
      </c>
      <c r="C67" t="str">
        <v>cilantro_repollo</v>
      </c>
    </row>
    <row r="68" spans="1:3">
      <c r="A68" s="1" t="str">
        <v>agricola</v>
      </c>
      <c r="B68" s="1" t="str">
        <v>ciruela</v>
      </c>
      <c r="C68" t="str">
        <v>ciruela</v>
      </c>
    </row>
    <row r="69" spans="1:3">
      <c r="A69" s="1" t="str">
        <v>agricola</v>
      </c>
      <c r="B69" s="1" t="str">
        <v>ciruela_castilla</v>
      </c>
      <c r="C69" t="str">
        <v>ciruela castilla</v>
      </c>
    </row>
    <row r="70" spans="1:3">
      <c r="A70" s="1" t="str">
        <v>agricola</v>
      </c>
      <c r="B70" s="1" t="str">
        <v>ciruela_costena</v>
      </c>
      <c r="C70" t="str">
        <v>ciruela costeña</v>
      </c>
    </row>
    <row r="71" spans="1:3">
      <c r="A71" s="1" t="str">
        <v>agricola</v>
      </c>
      <c r="B71" s="1" t="str">
        <v>citricos</v>
      </c>
      <c r="C71" t="str">
        <v>cítricos</v>
      </c>
    </row>
    <row r="72" spans="1:3">
      <c r="A72" s="1" t="str">
        <v>agricola</v>
      </c>
      <c r="B72" s="1" t="str">
        <v>coco</v>
      </c>
      <c r="C72" t="str">
        <v>coco</v>
      </c>
    </row>
    <row r="73" spans="1:3">
      <c r="A73" s="1" t="str">
        <v>pecuaria</v>
      </c>
      <c r="B73" s="1" t="str">
        <v>codornices</v>
      </c>
      <c r="C73" t="str">
        <v>codornices</v>
      </c>
    </row>
    <row r="74" spans="1:3">
      <c r="A74" s="1" t="str">
        <v>agricola</v>
      </c>
      <c r="B74" s="1" t="str">
        <v>coliflor</v>
      </c>
      <c r="C74" t="str">
        <v>coliflor</v>
      </c>
    </row>
    <row r="75" spans="1:3">
      <c r="A75" s="1" t="str">
        <v>pecuaria</v>
      </c>
      <c r="B75" s="1" t="str">
        <v>cunicultura</v>
      </c>
      <c r="C75" t="str">
        <v>cunicultura</v>
      </c>
    </row>
    <row r="76" spans="1:3">
      <c r="A76" s="1" t="str">
        <v>pecuaria</v>
      </c>
      <c r="B76" s="1" t="str">
        <v>cuyicultura</v>
      </c>
      <c r="C76" t="str">
        <v>cuyicultura</v>
      </c>
    </row>
    <row r="77" spans="1:3">
      <c r="A77" s="1" t="str">
        <v>agricola</v>
      </c>
      <c r="B77" s="1" t="str">
        <v>esparrago</v>
      </c>
      <c r="C77" t="str">
        <v>espárrago</v>
      </c>
    </row>
    <row r="78" spans="1:3">
      <c r="A78" s="1" t="str">
        <v>agricola</v>
      </c>
      <c r="B78" s="1" t="str">
        <v>espinaca</v>
      </c>
      <c r="C78" t="str">
        <v>espinaca</v>
      </c>
    </row>
    <row r="79" spans="1:3">
      <c r="A79" s="1" t="str">
        <v>agricola</v>
      </c>
      <c r="B79" s="1" t="str">
        <v>fique</v>
      </c>
      <c r="C79" t="str">
        <v>fique</v>
      </c>
    </row>
    <row r="80" spans="1:3">
      <c r="A80" s="1" t="str">
        <v>agricola</v>
      </c>
      <c r="B80" s="1" t="str">
        <v>fresa</v>
      </c>
      <c r="C80" t="str">
        <v>fresa</v>
      </c>
    </row>
    <row r="81" spans="1:3">
      <c r="A81" s="1" t="str">
        <v>agricola</v>
      </c>
      <c r="B81" s="1" t="str">
        <v>frijol</v>
      </c>
      <c r="C81" t="str">
        <v>frijol</v>
      </c>
    </row>
    <row r="82" spans="1:3">
      <c r="A82" s="1" t="str">
        <v>agricola</v>
      </c>
      <c r="B82" s="1" t="str">
        <v>frijol_arbustivo</v>
      </c>
      <c r="C82" t="str">
        <v>frjiol arbustivo</v>
      </c>
    </row>
    <row r="83" spans="1:3">
      <c r="A83" s="1" t="str">
        <v>agricola</v>
      </c>
      <c r="B83" s="1" t="str">
        <v>frijol_cabeza_negra</v>
      </c>
      <c r="C83" t="str">
        <v>frijol cabeza negra</v>
      </c>
    </row>
    <row r="84" spans="1:3">
      <c r="A84" s="1" t="str">
        <v>agricola</v>
      </c>
      <c r="B84" s="1" t="str">
        <v>frijol_caraota</v>
      </c>
      <c r="C84" t="str">
        <v>frijol caraota</v>
      </c>
    </row>
    <row r="85" spans="1:3">
      <c r="A85" s="1" t="str">
        <v>agricola</v>
      </c>
      <c r="B85" s="1" t="str">
        <v>frijol_caupi</v>
      </c>
      <c r="C85" t="str">
        <v>frijol caupí</v>
      </c>
    </row>
    <row r="86" spans="1:3">
      <c r="A86" s="1" t="str">
        <v>agricola</v>
      </c>
      <c r="B86" s="1" t="str">
        <v>frijol_rosado</v>
      </c>
      <c r="C86" t="str">
        <v>frijol rosado</v>
      </c>
    </row>
    <row r="87" spans="1:3">
      <c r="A87" s="1" t="str">
        <v>agricola</v>
      </c>
      <c r="B87" s="1" t="str">
        <v>frijol_voluble</v>
      </c>
      <c r="C87" t="str">
        <v>frijol voluble</v>
      </c>
    </row>
    <row r="88" spans="1:3">
      <c r="A88" s="1" t="str">
        <v>agricola</v>
      </c>
      <c r="B88" s="1" t="str">
        <v>frijol_zaragoza</v>
      </c>
      <c r="C88" t="str">
        <v>frijol zaragoza</v>
      </c>
    </row>
    <row r="89" spans="1:3">
      <c r="A89" s="1" t="str">
        <v>pecuaria</v>
      </c>
      <c r="B89" s="1" t="str">
        <v>ganaderia_carne</v>
      </c>
      <c r="C89" t="str">
        <v>ganadería de carne</v>
      </c>
    </row>
    <row r="90" spans="1:3">
      <c r="A90" s="1" t="str">
        <v>pecuaria</v>
      </c>
      <c r="B90" s="1" t="str">
        <v>ganaderia_cria</v>
      </c>
      <c r="C90" t="str">
        <v>ganadería de cría</v>
      </c>
    </row>
    <row r="91" spans="1:3">
      <c r="A91" s="1" t="str">
        <v>pecuaria</v>
      </c>
      <c r="B91" s="1" t="str">
        <v>ganaderia_dp</v>
      </c>
      <c r="C91" t="str">
        <v>ganadería doble propósito</v>
      </c>
    </row>
    <row r="92" spans="1:3">
      <c r="A92" s="1" t="str">
        <v>pecuaria</v>
      </c>
      <c r="B92" s="1" t="str">
        <v>ganaderia_leche</v>
      </c>
      <c r="C92" t="str">
        <v>ganadería de leche</v>
      </c>
    </row>
    <row r="93" spans="1:3">
      <c r="A93" s="1" t="str">
        <v>agricola</v>
      </c>
      <c r="B93" s="1" t="str">
        <v>girasol</v>
      </c>
      <c r="C93" t="str">
        <v>girasol</v>
      </c>
    </row>
    <row r="94" spans="1:3">
      <c r="A94" s="1" t="str">
        <v>agricola</v>
      </c>
      <c r="B94" s="1" t="str">
        <v>granadilla</v>
      </c>
      <c r="C94" t="str">
        <v>granadilla</v>
      </c>
    </row>
    <row r="95" spans="1:3">
      <c r="A95" s="1" t="str">
        <v>agricola</v>
      </c>
      <c r="B95" s="1" t="str">
        <v>guandul</v>
      </c>
      <c r="C95" t="str">
        <v>guandul</v>
      </c>
    </row>
    <row r="96" spans="1:3">
      <c r="A96" s="1" t="str">
        <v>agricola</v>
      </c>
      <c r="B96" s="1" t="str">
        <v>guayaba</v>
      </c>
      <c r="C96" t="str">
        <v>guayaba</v>
      </c>
    </row>
    <row r="97" spans="1:3">
      <c r="A97" s="1" t="str">
        <v>agricola</v>
      </c>
      <c r="B97" s="1" t="str">
        <v>guayaba_agria</v>
      </c>
      <c r="C97" t="str">
        <v>guayaba agria</v>
      </c>
    </row>
    <row r="98" spans="1:3">
      <c r="A98" s="1" t="str">
        <v>agricola</v>
      </c>
      <c r="B98" s="1" t="str">
        <v>gulupa</v>
      </c>
      <c r="C98" t="str">
        <v>gulupa</v>
      </c>
    </row>
    <row r="99" spans="1:3">
      <c r="A99" s="1" t="str">
        <v>agricola</v>
      </c>
      <c r="B99" s="1" t="str">
        <v>habichuela</v>
      </c>
      <c r="C99" t="str">
        <v>habichuela</v>
      </c>
    </row>
    <row r="100" spans="1:3">
      <c r="A100" s="1" t="str">
        <v>agricola</v>
      </c>
      <c r="B100" s="1" t="str">
        <v>hierbabuena</v>
      </c>
      <c r="C100" t="str">
        <v>hierbabuena</v>
      </c>
    </row>
    <row r="101" spans="1:3">
      <c r="A101" s="1" t="str">
        <v>agricola</v>
      </c>
      <c r="B101" s="1" t="str">
        <v>hortalizas</v>
      </c>
      <c r="C101" t="str">
        <v>hortalizas</v>
      </c>
    </row>
    <row r="102" spans="1:3">
      <c r="A102" s="1" t="str">
        <v>agricola</v>
      </c>
      <c r="B102" s="1" t="str">
        <v>hortensias</v>
      </c>
      <c r="C102" t="str">
        <v>Hortensias</v>
      </c>
    </row>
    <row r="103" spans="1:3">
      <c r="A103" s="1" t="str">
        <v>agricola</v>
      </c>
      <c r="B103" s="1" t="str">
        <v xml:space="preserve">lechuga </v>
      </c>
      <c r="C103" t="str">
        <v>lechuga</v>
      </c>
    </row>
    <row r="104" spans="1:3">
      <c r="A104" s="1" t="str">
        <v>agricola</v>
      </c>
      <c r="B104" s="1" t="str">
        <v>lechuga_gourmet</v>
      </c>
      <c r="C104" t="str">
        <v>lechuga gourmet</v>
      </c>
    </row>
    <row r="105" spans="1:3">
      <c r="A105" s="1" t="str">
        <v>agricola</v>
      </c>
      <c r="B105" s="1" t="str">
        <v>lechuga_hidroponica</v>
      </c>
      <c r="C105" t="str">
        <v>lechuga hidroponica</v>
      </c>
    </row>
    <row r="106" spans="1:3">
      <c r="A106" s="1" t="str">
        <v>agricola</v>
      </c>
      <c r="B106" s="1" t="str">
        <v>limon</v>
      </c>
      <c r="C106" t="str">
        <v>limón</v>
      </c>
    </row>
    <row r="107" spans="1:3">
      <c r="A107" s="1" t="str">
        <v>agricola</v>
      </c>
      <c r="B107" s="1" t="str">
        <v>limon_castilla</v>
      </c>
      <c r="C107" t="str">
        <v>limón de castilla</v>
      </c>
    </row>
    <row r="108" spans="1:3">
      <c r="A108" s="1" t="str">
        <v>agricola</v>
      </c>
      <c r="B108" s="1" t="str">
        <v>limon_castilla_limon_mandarino</v>
      </c>
      <c r="C108" t="str">
        <v>limón de castilla y limón mandarino</v>
      </c>
    </row>
    <row r="109" spans="1:3">
      <c r="A109" s="1" t="str">
        <v>agricola</v>
      </c>
      <c r="B109" s="1" t="str">
        <v>limon_criollo</v>
      </c>
      <c r="C109" t="str">
        <v>limón criollo</v>
      </c>
    </row>
    <row r="110" spans="1:3">
      <c r="A110" s="1" t="str">
        <v>agricola</v>
      </c>
      <c r="B110" s="1" t="str">
        <v>limon_mandarina</v>
      </c>
      <c r="C110" t="str">
        <v xml:space="preserve">limón en asocio con mandarina </v>
      </c>
    </row>
    <row r="111" spans="1:3">
      <c r="A111" s="1" t="str">
        <v>agricola</v>
      </c>
      <c r="B111" s="1" t="str">
        <v>limon_mandarino</v>
      </c>
      <c r="C111" t="str">
        <v>limón mandarino</v>
      </c>
    </row>
    <row r="112" spans="1:3">
      <c r="A112" s="1" t="str">
        <v>agricola</v>
      </c>
      <c r="B112" s="1" t="str">
        <v>limon_tahiti</v>
      </c>
      <c r="C112" t="str">
        <v>limón Tahití</v>
      </c>
    </row>
    <row r="113" spans="1:3">
      <c r="A113" s="1" t="str">
        <v>agricola</v>
      </c>
      <c r="B113" s="1" t="str">
        <v>lulo</v>
      </c>
      <c r="C113" t="str">
        <v>lulo</v>
      </c>
    </row>
    <row r="114" spans="1:3">
      <c r="A114" s="1" t="str">
        <v>agricola</v>
      </c>
      <c r="B114" s="1" t="str">
        <v>maiz</v>
      </c>
      <c r="C114" t="str">
        <v>maíz</v>
      </c>
    </row>
    <row r="115" spans="1:3">
      <c r="A115" s="1" t="str">
        <v>agricola</v>
      </c>
      <c r="B115" s="1" t="str">
        <v>maiz amarillo</v>
      </c>
      <c r="C115" t="str">
        <v>maíz amarillo</v>
      </c>
    </row>
    <row r="116" spans="1:3">
      <c r="A116" s="1" t="str">
        <v>agricola</v>
      </c>
      <c r="B116" s="1" t="str">
        <v>maiz puya</v>
      </c>
      <c r="C116" t="str">
        <v>maíz puya</v>
      </c>
    </row>
    <row r="117" spans="1:3">
      <c r="A117" s="1" t="str">
        <v>agricola</v>
      </c>
      <c r="B117" s="1" t="str">
        <v>maiz_amarillo</v>
      </c>
      <c r="C117" t="str">
        <v xml:space="preserve">Maíz amarillo </v>
      </c>
    </row>
    <row r="118" spans="1:3">
      <c r="A118" s="1" t="str">
        <v>agricola</v>
      </c>
      <c r="B118" s="1" t="str">
        <v>maiz_amarillo_tecnificado</v>
      </c>
      <c r="C118" t="str">
        <v>maíz amarillo  tecnificado</v>
      </c>
    </row>
    <row r="119" spans="1:3">
      <c r="A119" s="1" t="str">
        <v>agricola</v>
      </c>
      <c r="B119" s="1" t="str">
        <v>maiz_amarillo_tradicional</v>
      </c>
      <c r="C119" t="str">
        <v>maíz amarillo  tradicional</v>
      </c>
    </row>
    <row r="120" spans="1:3">
      <c r="A120" s="1" t="str">
        <v>agricola</v>
      </c>
      <c r="B120" s="1" t="str">
        <v>maiz_blanco</v>
      </c>
      <c r="C120" t="str">
        <v>Maíz blanco tradicional</v>
      </c>
    </row>
    <row r="121" spans="1:3">
      <c r="A121" s="1" t="str">
        <v>agricola</v>
      </c>
      <c r="B121" s="1" t="str">
        <v>maiz_blanco_tecnificado</v>
      </c>
      <c r="C121" t="str">
        <v>maíz blanco tecnificado</v>
      </c>
    </row>
    <row r="122" spans="1:3">
      <c r="A122" s="1" t="str">
        <v>agricola</v>
      </c>
      <c r="B122" s="1" t="str">
        <v>maiz_blanco_tradicional</v>
      </c>
      <c r="C122" t="str">
        <v>maíz blanco tradicional</v>
      </c>
    </row>
    <row r="123" spans="1:3">
      <c r="A123" s="1" t="str">
        <v>agricola</v>
      </c>
      <c r="B123" s="1" t="str">
        <v>maiz_puya</v>
      </c>
      <c r="C123" t="str">
        <v>maíz puya</v>
      </c>
    </row>
    <row r="124" spans="1:3">
      <c r="A124" s="1" t="str">
        <v>agricola</v>
      </c>
      <c r="B124" s="1" t="str">
        <v>maiz_tecnificado</v>
      </c>
      <c r="C124" t="str">
        <v>maíz tecnificado</v>
      </c>
    </row>
    <row r="125" spans="1:3">
      <c r="A125" s="1" t="str">
        <v>agricola</v>
      </c>
      <c r="B125" s="1" t="str">
        <v>maiz_tradicional</v>
      </c>
      <c r="C125" t="str">
        <v>maíz tradicional</v>
      </c>
    </row>
    <row r="126" spans="1:3">
      <c r="A126" s="1" t="str">
        <v>agricola</v>
      </c>
      <c r="B126" s="1" t="str">
        <v>malanga</v>
      </c>
      <c r="C126" t="str">
        <v>malanga</v>
      </c>
    </row>
    <row r="127" spans="1:3">
      <c r="A127" s="1" t="str">
        <v>agricola</v>
      </c>
      <c r="B127" s="1" t="str">
        <v>mamoncillo</v>
      </c>
      <c r="C127" t="str">
        <v>mamoncillo</v>
      </c>
    </row>
    <row r="128" spans="1:3">
      <c r="A128" s="1" t="str">
        <v>agricola</v>
      </c>
      <c r="B128" s="1" t="str">
        <v>mandarina</v>
      </c>
      <c r="C128" t="str">
        <v>mandarina</v>
      </c>
    </row>
    <row r="129" spans="1:3">
      <c r="A129" s="1" t="str">
        <v>agricola</v>
      </c>
      <c r="B129" s="1" t="str">
        <v>mango</v>
      </c>
      <c r="C129" t="str">
        <v>mango</v>
      </c>
    </row>
    <row r="130" spans="1:3">
      <c r="A130" s="1" t="str">
        <v>agricola</v>
      </c>
      <c r="B130" s="1" t="str">
        <v>mango_azucar</v>
      </c>
      <c r="C130" t="str">
        <v>mango de azúcar</v>
      </c>
    </row>
    <row r="131" spans="1:3">
      <c r="A131" s="1" t="str">
        <v>agricola</v>
      </c>
      <c r="B131" s="1" t="str">
        <v>mango_hilaza</v>
      </c>
      <c r="C131" t="str">
        <v>mango hilaza</v>
      </c>
    </row>
    <row r="132" spans="1:3">
      <c r="A132" s="1" t="str">
        <v>agricola</v>
      </c>
      <c r="B132" s="1" t="str">
        <v>mango_keitt</v>
      </c>
      <c r="C132" t="str">
        <v>mango keitt</v>
      </c>
    </row>
    <row r="133" spans="1:3">
      <c r="A133" s="1" t="str">
        <v>agricola</v>
      </c>
      <c r="B133" s="1" t="str">
        <v>mango_tommy</v>
      </c>
      <c r="C133" t="str">
        <v>mango tommy</v>
      </c>
    </row>
    <row r="134" spans="1:3">
      <c r="A134" s="1" t="str">
        <v>agricola</v>
      </c>
      <c r="B134" s="1" t="str">
        <v>manzanilla</v>
      </c>
      <c r="C134" t="str">
        <v>manzanilla</v>
      </c>
    </row>
    <row r="135" spans="1:3">
      <c r="A135" s="1" t="str">
        <v>agricola</v>
      </c>
      <c r="B135" s="1" t="str">
        <v>maracuya</v>
      </c>
      <c r="C135" t="str">
        <v>maracuyá</v>
      </c>
    </row>
    <row r="136" spans="1:3">
      <c r="A136" s="1" t="str">
        <v>agricola</v>
      </c>
      <c r="B136" s="1" t="str">
        <v>melon</v>
      </c>
      <c r="C136" t="str">
        <v xml:space="preserve">melón </v>
      </c>
    </row>
    <row r="137" spans="1:3">
      <c r="A137" s="1" t="str">
        <v>agricola</v>
      </c>
      <c r="B137" s="1" t="str">
        <v>mora</v>
      </c>
      <c r="C137" t="str">
        <v>mora</v>
      </c>
    </row>
    <row r="138" spans="1:3">
      <c r="A138" s="1" t="str">
        <v>agricola</v>
      </c>
      <c r="B138" s="1" t="str">
        <v>name</v>
      </c>
      <c r="C138" t="str">
        <v>ñame</v>
      </c>
    </row>
    <row r="139" spans="1:3">
      <c r="A139" s="1" t="str">
        <v>agricola</v>
      </c>
      <c r="B139" s="1" t="str">
        <v>name_diamante</v>
      </c>
      <c r="C139" t="str">
        <v>ñame diamante</v>
      </c>
    </row>
    <row r="140" spans="1:3">
      <c r="A140" s="1" t="str">
        <v>agricola</v>
      </c>
      <c r="B140" s="1" t="str">
        <v>name_espino</v>
      </c>
      <c r="C140" t="str">
        <v>ñame espino</v>
      </c>
    </row>
    <row r="141" spans="1:3">
      <c r="A141" s="1" t="str">
        <v>agricola</v>
      </c>
      <c r="B141" s="1" t="str">
        <v>naranja</v>
      </c>
      <c r="C141" t="str">
        <v>naranja</v>
      </c>
    </row>
    <row r="142" spans="1:3">
      <c r="A142" s="1" t="str">
        <v>agricola</v>
      </c>
      <c r="B142" s="1" t="str">
        <v>naranja_valencia</v>
      </c>
      <c r="C142" t="str">
        <v>naranja valencia</v>
      </c>
    </row>
    <row r="143" spans="1:3">
      <c r="A143" s="1" t="str">
        <v>pecuaria</v>
      </c>
      <c r="B143" s="1" t="str">
        <v>ovinos</v>
      </c>
      <c r="C143" t="str">
        <v>ovinos</v>
      </c>
    </row>
    <row r="144" spans="1:3">
      <c r="A144" s="1" t="str">
        <v>agricola</v>
      </c>
      <c r="B144" s="1" t="str">
        <v>palma_aceite</v>
      </c>
      <c r="C144" t="str">
        <v>palma de aceite</v>
      </c>
    </row>
    <row r="145" spans="1:3">
      <c r="A145" s="1" t="str">
        <v>agricola</v>
      </c>
      <c r="B145" s="1" t="str">
        <v>papa</v>
      </c>
      <c r="C145" t="str">
        <v>papa</v>
      </c>
    </row>
    <row r="146" spans="1:3">
      <c r="A146" s="1" t="str">
        <v>agricola</v>
      </c>
      <c r="B146" s="1" t="str">
        <v>papa_criolla</v>
      </c>
      <c r="C146" t="str">
        <v>papa criolla</v>
      </c>
    </row>
    <row r="147" spans="1:3">
      <c r="A147" s="1" t="str">
        <v>agricola</v>
      </c>
      <c r="B147" s="1" t="str">
        <v>papaya</v>
      </c>
      <c r="C147" t="str">
        <v>papaya</v>
      </c>
    </row>
    <row r="148" spans="1:3">
      <c r="A148" s="1" t="str">
        <v>agricola</v>
      </c>
      <c r="B148" s="1" t="str">
        <v>patilla</v>
      </c>
      <c r="C148" t="str">
        <v>patilla</v>
      </c>
    </row>
    <row r="149" spans="1:3">
      <c r="A149" s="1" t="str">
        <v>agricola</v>
      </c>
      <c r="B149" s="1" t="str">
        <v>patilla_melon</v>
      </c>
      <c r="C149" t="str">
        <v>patilla en asocio con melón</v>
      </c>
    </row>
    <row r="150" spans="1:3">
      <c r="A150" s="1" t="str">
        <v>agricola</v>
      </c>
      <c r="B150" s="1" t="str">
        <v>pepino_cohombro</v>
      </c>
      <c r="C150" t="str">
        <v>pepino cohombro</v>
      </c>
    </row>
    <row r="151" spans="1:3">
      <c r="A151" s="1" t="str">
        <v>agricola</v>
      </c>
      <c r="B151" s="1" t="str">
        <v>pepino_guiso</v>
      </c>
      <c r="C151" t="str">
        <v>pepino guiso</v>
      </c>
    </row>
    <row r="152" spans="1:3">
      <c r="A152" s="1" t="str">
        <v>pecuaria</v>
      </c>
      <c r="B152" s="1" t="str">
        <v>piangua</v>
      </c>
      <c r="C152" t="str">
        <v>piangua</v>
      </c>
    </row>
    <row r="153" spans="1:3">
      <c r="A153" s="1" t="str">
        <v>agricola</v>
      </c>
      <c r="B153" s="1" t="str">
        <v>pimenton</v>
      </c>
      <c r="C153" t="str">
        <v>pimentón</v>
      </c>
    </row>
    <row r="154" spans="1:3">
      <c r="A154" s="1" t="str">
        <v>agricola</v>
      </c>
      <c r="B154" s="1" t="str">
        <v>pimienta</v>
      </c>
      <c r="C154" t="str">
        <v>pimienta</v>
      </c>
    </row>
    <row r="155" spans="1:3">
      <c r="A155" s="1" t="str">
        <v>agricola</v>
      </c>
      <c r="B155" s="1" t="str">
        <v>pimientos</v>
      </c>
      <c r="C155" t="str">
        <v>pimientos</v>
      </c>
    </row>
    <row r="156" spans="1:3">
      <c r="A156" s="1" t="str">
        <v>agricola</v>
      </c>
      <c r="B156" s="1" t="str">
        <v>pina</v>
      </c>
      <c r="C156" t="str">
        <v>piña</v>
      </c>
    </row>
    <row r="157" spans="1:3">
      <c r="A157" s="1" t="str">
        <v>pecuaria</v>
      </c>
      <c r="B157" s="1" t="str">
        <v>piscicultura_bocachico</v>
      </c>
      <c r="C157" t="str">
        <v>piscicultura</v>
      </c>
    </row>
    <row r="158" spans="1:3">
      <c r="A158" s="1" t="str">
        <v>pecuaria</v>
      </c>
      <c r="B158" s="1" t="str">
        <v>piscicultura_cachama</v>
      </c>
      <c r="C158" t="str">
        <v>piscicultura cachama</v>
      </c>
    </row>
    <row r="159" spans="1:3">
      <c r="A159" s="1" t="str">
        <v>pecuaria</v>
      </c>
      <c r="B159" s="1" t="str">
        <v>piscicultura_cachama_bocachico</v>
      </c>
      <c r="C159" t="str">
        <v>piscicultura cachama bocachico</v>
      </c>
    </row>
    <row r="160" spans="1:3">
      <c r="A160" s="1" t="str">
        <v>pecuaria</v>
      </c>
      <c r="B160" s="1" t="str">
        <v>piscicultura_cachama_mojarra</v>
      </c>
      <c r="C160" t="str">
        <v>piscicultura cachama y mojarra</v>
      </c>
    </row>
    <row r="161" spans="1:3">
      <c r="A161" s="1" t="str">
        <v>pecuaria</v>
      </c>
      <c r="B161" s="1" t="str">
        <v>piscicultura_tilapia</v>
      </c>
      <c r="C161" t="str">
        <v>piscicultura tilapia</v>
      </c>
    </row>
    <row r="162" spans="1:3">
      <c r="A162" s="1" t="str">
        <v>pecuaria</v>
      </c>
      <c r="B162" s="1" t="str">
        <v>piscicultura_tilapia_bocachico</v>
      </c>
      <c r="C162" t="str">
        <v>piscicultura tilapia y bocachico</v>
      </c>
    </row>
    <row r="163" spans="1:3">
      <c r="A163" s="1" t="str">
        <v>pecuaria</v>
      </c>
      <c r="B163" s="1" t="str">
        <v>piscicultura_tilapia_cachama</v>
      </c>
      <c r="C163" t="str">
        <v>piscicultura tilapia y cachama</v>
      </c>
    </row>
    <row r="164" spans="1:3">
      <c r="A164" s="1" t="str">
        <v>pecuaria</v>
      </c>
      <c r="B164" s="1" t="str">
        <v>piscicultura_trucha</v>
      </c>
      <c r="C164" t="str">
        <v>piscicultura trucha</v>
      </c>
    </row>
    <row r="165" spans="1:3">
      <c r="A165" s="1" t="str">
        <v>agricola</v>
      </c>
      <c r="B165" s="1" t="str">
        <v>platano</v>
      </c>
      <c r="C165" t="str">
        <v>plátano</v>
      </c>
    </row>
    <row r="166" spans="1:3">
      <c r="A166" s="1" t="str">
        <v>agricola</v>
      </c>
      <c r="B166" s="1" t="str">
        <v>platano_harton</v>
      </c>
      <c r="C166" t="str">
        <v>plátano hartón</v>
      </c>
    </row>
    <row r="167" spans="1:3">
      <c r="A167" s="1" t="str">
        <v>pecuaria</v>
      </c>
      <c r="B167" s="1" t="str">
        <v>porcicultura_ceba</v>
      </c>
      <c r="C167" t="str">
        <v>porcicultura de ceba</v>
      </c>
    </row>
    <row r="168" spans="1:3">
      <c r="A168" s="1" t="str">
        <v>pecuaria</v>
      </c>
      <c r="B168" s="1" t="str">
        <v>porcicultura_ciclo_completo</v>
      </c>
      <c r="C168" t="str">
        <v>porcicultura de ciclo completo</v>
      </c>
    </row>
    <row r="169" spans="1:3">
      <c r="A169" s="1" t="str">
        <v>pecuaria</v>
      </c>
      <c r="B169" s="1" t="str">
        <v>porcicultura_cria</v>
      </c>
      <c r="C169" t="str">
        <v>porcicultura de cría</v>
      </c>
    </row>
    <row r="170" spans="1:3">
      <c r="A170" s="1" t="str">
        <v>pecuaria</v>
      </c>
      <c r="B170" s="1" t="str">
        <v>porcicultura_cria_levante</v>
      </c>
      <c r="C170" t="str">
        <v>porcicultura de cría y levante</v>
      </c>
    </row>
    <row r="171" spans="1:3">
      <c r="A171" s="1" t="str">
        <v>pecuaria</v>
      </c>
      <c r="B171" s="1" t="str">
        <v>porcicultura_levante</v>
      </c>
      <c r="C171" t="str">
        <v>porcicultura de levante</v>
      </c>
    </row>
    <row r="172" spans="1:3">
      <c r="A172" s="1" t="str">
        <v>agricola</v>
      </c>
      <c r="B172" s="1" t="str">
        <v>rambutan</v>
      </c>
      <c r="C172" t="str">
        <v>rambutan</v>
      </c>
    </row>
    <row r="173" spans="1:3">
      <c r="A173" s="1" t="str">
        <v>agricola</v>
      </c>
      <c r="B173" s="1" t="str">
        <v>remolacha</v>
      </c>
      <c r="C173" t="str">
        <v>remolacha</v>
      </c>
    </row>
    <row r="174" spans="1:3">
      <c r="A174" s="1" t="str">
        <v>agricola</v>
      </c>
      <c r="B174" s="1" t="str">
        <v>repollo</v>
      </c>
      <c r="C174" t="str">
        <v>repollo</v>
      </c>
    </row>
    <row r="175" spans="1:3">
      <c r="A175" s="1" t="str">
        <v>agricola</v>
      </c>
      <c r="B175" s="1" t="str">
        <v>romero</v>
      </c>
      <c r="C175" t="str">
        <v>romero</v>
      </c>
    </row>
    <row r="176" spans="1:3">
      <c r="A176" s="1" t="str">
        <v>agricola</v>
      </c>
      <c r="B176" s="1" t="str">
        <v>romero</v>
      </c>
      <c r="C176" t="str">
        <v>romero</v>
      </c>
    </row>
    <row r="177" spans="1:3">
      <c r="A177" s="1" t="str">
        <v>agricola</v>
      </c>
      <c r="B177" s="1" t="str">
        <v>sacha_inchi</v>
      </c>
      <c r="C177" t="str">
        <v>sacha inchi</v>
      </c>
    </row>
    <row r="178" spans="1:3">
      <c r="A178" s="1" t="str">
        <v>agricola</v>
      </c>
      <c r="B178" s="1" t="str">
        <v>sorgo</v>
      </c>
      <c r="C178" t="str">
        <v>sorgo</v>
      </c>
    </row>
    <row r="179" spans="1:3">
      <c r="A179" s="1" t="str">
        <v>agricola</v>
      </c>
      <c r="B179" s="1" t="str">
        <v>soya</v>
      </c>
      <c r="C179" t="str">
        <v>soya</v>
      </c>
    </row>
    <row r="180" spans="1:3">
      <c r="A180" s="1" t="str">
        <v>agricola</v>
      </c>
      <c r="B180" s="1" t="str">
        <v>stevia</v>
      </c>
      <c r="C180" t="str">
        <v>stevia</v>
      </c>
    </row>
    <row r="181" spans="1:3">
      <c r="A181" s="1" t="str">
        <v>agricola</v>
      </c>
      <c r="B181" s="1" t="str">
        <v>tabaco</v>
      </c>
      <c r="C181" t="str">
        <v>tabaco</v>
      </c>
    </row>
    <row r="182" spans="1:3">
      <c r="A182" s="1" t="str">
        <v>agricola</v>
      </c>
      <c r="B182" s="1" t="str">
        <v>tomate_arbol</v>
      </c>
      <c r="C182" t="str">
        <v>tomate de árbol</v>
      </c>
    </row>
    <row r="183" spans="1:3">
      <c r="A183" s="1" t="str">
        <v>agricola</v>
      </c>
      <c r="B183" s="1" t="str">
        <v>tomate_cherry</v>
      </c>
      <c r="C183" t="str">
        <v>tomate cherry</v>
      </c>
    </row>
    <row r="184" spans="1:3">
      <c r="A184" s="1" t="str">
        <v>agricola</v>
      </c>
      <c r="B184" s="1" t="str">
        <v>tomate_invernadero</v>
      </c>
      <c r="C184" t="str">
        <v>tomate de invernadero</v>
      </c>
    </row>
    <row r="185" spans="1:3">
      <c r="A185" s="1" t="str">
        <v>agricola</v>
      </c>
      <c r="B185" s="1" t="str">
        <v>tomate_mesa</v>
      </c>
      <c r="C185" t="str">
        <v>tomate de mesa</v>
      </c>
    </row>
    <row r="186" spans="1:3">
      <c r="A186" s="1" t="str">
        <v>agricola</v>
      </c>
      <c r="B186" s="1" t="str">
        <v>tomillo</v>
      </c>
      <c r="C186" t="str">
        <v>tomillo</v>
      </c>
    </row>
    <row r="187" spans="1:3">
      <c r="A187" s="1" t="str">
        <v>agricola</v>
      </c>
      <c r="B187" s="1" t="str">
        <v>uchuva</v>
      </c>
      <c r="C187" t="str">
        <v>uchuva</v>
      </c>
    </row>
    <row r="188" spans="1:3">
      <c r="A188" s="1" t="str">
        <v>agricola</v>
      </c>
      <c r="B188" s="1" t="str">
        <v>uva</v>
      </c>
      <c r="C188" t="str">
        <v>uva</v>
      </c>
    </row>
    <row r="189" spans="1:3">
      <c r="A189" s="1" t="str">
        <v>agricola</v>
      </c>
      <c r="B189" s="1" t="str">
        <v>yuca</v>
      </c>
      <c r="C189" t="str">
        <v>yuca</v>
      </c>
    </row>
    <row r="190" spans="1:3">
      <c r="A190" s="1" t="str">
        <v>agricola</v>
      </c>
      <c r="B190" s="1" t="str">
        <v>yuca_industrial</v>
      </c>
      <c r="C190" t="str">
        <v>yuca para uso industrial</v>
      </c>
    </row>
    <row r="191" spans="1:3">
      <c r="A191" s="1" t="str">
        <v>agricola</v>
      </c>
      <c r="B191" s="1" t="str">
        <v>yuca_maiz</v>
      </c>
      <c r="C191" t="str">
        <v>yuca en asocio con maíz</v>
      </c>
    </row>
    <row r="192" spans="1:3">
      <c r="A192" s="1" t="str">
        <v>agricola</v>
      </c>
      <c r="B192" s="1" t="str">
        <v>yuca_maiz_ahuyama</v>
      </c>
      <c r="C192" t="str">
        <v>yuca en asocio con maíz y ahuyama</v>
      </c>
    </row>
    <row r="193" spans="1:3">
      <c r="A193" s="1" t="str">
        <v>agricola</v>
      </c>
      <c r="B193" s="1" t="str">
        <v>yuca_maiz_name</v>
      </c>
      <c r="C193" t="str">
        <v>yuca en asocio con maíz y ñame</v>
      </c>
    </row>
    <row r="194" spans="1:3">
      <c r="A194" s="1" t="str">
        <v>agricola</v>
      </c>
      <c r="B194" s="1" t="str">
        <v>yuca_maiz_name_patilla</v>
      </c>
      <c r="C194" t="str">
        <v>Yuca en asocio con maíz, ñame y patilla</v>
      </c>
    </row>
    <row r="195" spans="1:3">
      <c r="A195" s="1" t="str">
        <v>agricola</v>
      </c>
      <c r="B195" s="1" t="str">
        <v>yuca_maiz_patilla</v>
      </c>
      <c r="C195" t="str">
        <v>yuca en asocio con maíz y patilla</v>
      </c>
    </row>
    <row r="196" spans="1:3">
      <c r="A196" s="1" t="str">
        <v>agricola</v>
      </c>
      <c r="B196" s="1" t="str">
        <v>yuca_name</v>
      </c>
      <c r="C196" t="str">
        <v>yuca en asocio con ñame</v>
      </c>
    </row>
    <row r="197" spans="1:3">
      <c r="A197" s="1" t="str">
        <v>agricola</v>
      </c>
      <c r="B197" s="1" t="str">
        <v>zanahoria</v>
      </c>
      <c r="C197" t="str">
        <v>zanahoria</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Zaida Alexandra Silva Pecha</cp:lastModifiedBy>
  <cp:revision/>
  <dcterms:created xsi:type="dcterms:W3CDTF">2023-06-01T14:44:35Z</dcterms:created>
  <dcterms:modified xsi:type="dcterms:W3CDTF">2025-07-30T20:44:58Z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