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codeName="ThisWorkbook" defaultThemeVersion="166925"/>
  <mc:AlternateContent xmlns:mc="http://schemas.openxmlformats.org/markup-compatibility/2006">
    <mc:Choice Requires="x15">
      <x15ac:absPath xmlns:x15ac="http://schemas.microsoft.com/office/spreadsheetml/2010/11/ac" url="C:\Users\Zamira\Desktop\ANDT\Municipios\Candelaria\"/>
    </mc:Choice>
  </mc:AlternateContent>
  <xr:revisionPtr revIDLastSave="55" documentId="13_ncr:1_{3127601C-D801-45CC-B06B-FCC46A52F8C3}" xr6:coauthVersionLast="47" xr6:coauthVersionMax="47" xr10:uidLastSave="{E508AD96-FD23-427A-B8A7-84144B651BCE}"/>
  <bookViews>
    <workbookView xWindow="20370" yWindow="-120" windowWidth="29040" windowHeight="15720" firstSheet="1" activeTab="1" xr2:uid="{00000000-000D-0000-FFFF-FFFF00000000}"/>
  </bookViews>
  <sheets>
    <sheet name="SIPRA" sheetId="18"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8" i="12" l="1"/>
  <c r="AP69"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C1" i="17" a="1"/>
  <c r="C1" i="17" s="1"/>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2" i="12"/>
  <c r="AP3" i="12"/>
  <c r="A21" i="16"/>
  <c r="A20" i="16"/>
  <c r="A19"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1" i="12"/>
  <c r="K101" i="12"/>
  <c r="J101" i="12"/>
  <c r="I101" i="12"/>
  <c r="H101" i="12"/>
  <c r="G101" i="12"/>
  <c r="F101" i="12"/>
  <c r="E101" i="12"/>
  <c r="D101" i="12"/>
  <c r="C101" i="12"/>
  <c r="B101" i="12"/>
  <c r="AP101" i="12" l="1"/>
  <c r="AS56" i="12"/>
  <c r="AQ101" i="12"/>
  <c r="AS16" i="12"/>
  <c r="AS20" i="12"/>
  <c r="AS4" i="12"/>
  <c r="AS46" i="12"/>
  <c r="AS17" i="12"/>
  <c r="AS9" i="12"/>
  <c r="AS36" i="12"/>
  <c r="AS34" i="12"/>
  <c r="AS40" i="12"/>
  <c r="AS28" i="12"/>
  <c r="AS51" i="12"/>
  <c r="AS26" i="12"/>
  <c r="AS29" i="12"/>
  <c r="AS22" i="12"/>
  <c r="AS43" i="12"/>
  <c r="AS30" i="12"/>
  <c r="AS2" i="12"/>
  <c r="AS63" i="12"/>
  <c r="AS27" i="12"/>
  <c r="AS66" i="12"/>
  <c r="AS37" i="12"/>
  <c r="AS44" i="12"/>
  <c r="AS19" i="12"/>
  <c r="AS49" i="12"/>
  <c r="AS58" i="12"/>
  <c r="AS41" i="12"/>
  <c r="AS48" i="12"/>
  <c r="AS64" i="12"/>
  <c r="AS12" i="12"/>
  <c r="AS38" i="12"/>
  <c r="AS7" i="12"/>
  <c r="AS6" i="12"/>
  <c r="AS3" i="12"/>
  <c r="AS67" i="12"/>
  <c r="AS42" i="12"/>
  <c r="AS54" i="12"/>
  <c r="AS39" i="12"/>
  <c r="AS13" i="12"/>
  <c r="AS59" i="12"/>
  <c r="AS47" i="12"/>
  <c r="AS31" i="12"/>
  <c r="AS14" i="12"/>
  <c r="AS60" i="12"/>
  <c r="AS18" i="12"/>
  <c r="AS15" i="12"/>
  <c r="AS45" i="12"/>
  <c r="AS35" i="12"/>
  <c r="AS65" i="12"/>
  <c r="AS10" i="12"/>
  <c r="AS5" i="12"/>
  <c r="AS62" i="12"/>
  <c r="AS8" i="12"/>
  <c r="AS55" i="12"/>
  <c r="AS57" i="12"/>
  <c r="AS52" i="12"/>
  <c r="AS11" i="12"/>
  <c r="AS33" i="12"/>
  <c r="AS50" i="12"/>
  <c r="AS25" i="12"/>
  <c r="AS68" i="12"/>
  <c r="AS23" i="12"/>
  <c r="AS53" i="12"/>
  <c r="AS61" i="12"/>
  <c r="AS24" i="12"/>
  <c r="AS32" i="12"/>
  <c r="AS21" i="12"/>
  <c r="AS101" i="12" l="1"/>
  <c r="A12" i="1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<sst xmlns="http://schemas.openxmlformats.org/spreadsheetml/2006/main" count="161" uniqueCount="54">
  <si>
    <t>UFH</t>
  </si>
  <si>
    <t>ganaderia_dp</t>
  </si>
  <si>
    <t>Porcicultura_ciclo_completo</t>
  </si>
  <si>
    <t>Avicultura_postura</t>
  </si>
  <si>
    <t>Avicultura_engorde</t>
  </si>
  <si>
    <t>Piscicultura_tilapia</t>
  </si>
  <si>
    <t>Maracuya</t>
  </si>
  <si>
    <t>Citricos</t>
  </si>
  <si>
    <t>02Qa-80</t>
  </si>
  <si>
    <t>Área total</t>
  </si>
  <si>
    <t>Apto</t>
  </si>
  <si>
    <t>No apto</t>
  </si>
  <si>
    <t>% aptitud</t>
  </si>
  <si>
    <t>02Va-80</t>
  </si>
  <si>
    <t>02Wa-80</t>
  </si>
  <si>
    <t>03Wa-73</t>
  </si>
  <si>
    <t>06Wbinp-55</t>
  </si>
  <si>
    <t>07Wa-49</t>
  </si>
  <si>
    <t>07Wai-49</t>
  </si>
  <si>
    <t>10Vai-30</t>
  </si>
  <si>
    <t>10Wai-30</t>
  </si>
  <si>
    <t>13Wais3-6</t>
  </si>
  <si>
    <t>porcicultura_ciclo_completo</t>
  </si>
  <si>
    <t>avicultura_postura</t>
  </si>
  <si>
    <t>avicultura_engorde</t>
  </si>
  <si>
    <t>piscicultura_tilapia</t>
  </si>
  <si>
    <t>maracuya</t>
  </si>
  <si>
    <t>limon_tahiti</t>
  </si>
  <si>
    <t>aguacate_papelillo</t>
  </si>
  <si>
    <t>platano</t>
  </si>
  <si>
    <t>maiz_tecnificado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</si>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</sst>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20">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
      <b/>
      <sz val="11"/>
      <color rgb="FF000000"/>
      <name val="Calibri"/>
    </font>
    <font>
      <sz val="11"/>
      <color theme="1"/>
      <name val="Calibri"/>
      <scheme val="minor"/>
    </font>
    <font>
      <sz val="11"/>
      <color rgb="FF000000"/>
      <name val="Arial"/>
      <family val="2"/>
    </font>
    <font>
      <sz val="11"/>
      <color rgb="FF006100"/>
      <name val="Calibri"/>
      <family val="2"/>
    </font>
  </fonts>
  <fills count="18">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38D400"/>
        <bgColor indexed="64"/>
      </patternFill>
    </fill>
    <fill>
      <patternFill patternType="solid">
        <fgColor rgb="FFAAFF00"/>
        <bgColor indexed="64"/>
      </patternFill>
    </fill>
    <fill>
      <patternFill patternType="solid">
        <fgColor rgb="FF473626"/>
        <bgColor indexed="64"/>
      </patternFill>
    </fill>
    <fill>
      <patternFill patternType="solid">
        <fgColor rgb="FF00A9E6"/>
        <bgColor indexed="64"/>
      </patternFill>
    </fill>
    <fill>
      <patternFill patternType="solid">
        <fgColor rgb="FFFF8C3C"/>
        <bgColor rgb="FFFF8C3C"/>
      </patternFill>
    </fill>
    <fill>
      <patternFill patternType="solid">
        <fgColor rgb="FF0070C0"/>
        <bgColor indexed="64"/>
      </patternFill>
    </fill>
    <fill>
      <patternFill patternType="solid">
        <fgColor theme="9"/>
        <bgColor indexed="64"/>
      </patternFill>
    </fill>
    <fill>
      <patternFill patternType="solid">
        <fgColor rgb="FFC6EFCE"/>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4">
    <xf numFmtId="0" fontId="0" fillId="0" borderId="0"/>
    <xf numFmtId="0" fontId="4" fillId="0" borderId="0"/>
    <xf numFmtId="0" fontId="10" fillId="0" borderId="0"/>
    <xf numFmtId="0" fontId="17" fillId="0" borderId="0"/>
  </cellStyleXfs>
  <cellXfs count="109">
    <xf numFmtId="0" fontId="0" fillId="0" borderId="0" xfId="0"/>
    <xf numFmtId="0" fontId="0" fillId="0" borderId="0" xfId="0" applyAlignment="1">
      <alignment horizontal="center"/>
    </xf>
    <xf numFmtId="0" fontId="2" fillId="0" borderId="0" xfId="0" applyFont="1" applyAlignment="1">
      <alignment horizontal="center" vertical="center"/>
    </xf>
    <xf numFmtId="0" fontId="1" fillId="3" borderId="1" xfId="0" applyFont="1" applyFill="1" applyBorder="1" applyAlignment="1">
      <alignment horizont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 fillId="5" borderId="2" xfId="0" applyFont="1" applyFill="1" applyBorder="1" applyAlignment="1">
      <alignment horizontal="center"/>
    </xf>
    <xf numFmtId="0" fontId="9" fillId="7" borderId="2" xfId="0" applyFont="1" applyFill="1" applyBorder="1" applyAlignment="1">
      <alignment horizontal="center"/>
    </xf>
    <xf numFmtId="0" fontId="2" fillId="7" borderId="2" xfId="0" applyFont="1" applyFill="1" applyBorder="1" applyAlignment="1">
      <alignment horizontal="center"/>
    </xf>
    <xf numFmtId="0" fontId="9" fillId="5" borderId="2" xfId="0" applyFont="1" applyFill="1" applyBorder="1" applyAlignment="1">
      <alignment horizontal="center"/>
    </xf>
    <xf numFmtId="0" fontId="2" fillId="0" borderId="1" xfId="0" applyFont="1" applyBorder="1" applyAlignment="1">
      <alignment horizontal="center"/>
    </xf>
    <xf numFmtId="0" fontId="2" fillId="2" borderId="1"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5" fontId="11" fillId="9" borderId="1" xfId="0" applyNumberFormat="1" applyFont="1" applyFill="1" applyBorder="1" applyAlignment="1">
      <alignment horizontal="center" vertical="center" wrapText="1"/>
    </xf>
    <xf numFmtId="165" fontId="7" fillId="9" borderId="1" xfId="0" applyNumberFormat="1" applyFont="1" applyFill="1" applyBorder="1" applyAlignment="1">
      <alignment horizontal="center" vertical="center" wrapText="1"/>
    </xf>
    <xf numFmtId="165" fontId="3" fillId="9" borderId="1" xfId="0" applyNumberFormat="1" applyFont="1" applyFill="1" applyBorder="1" applyAlignment="1">
      <alignment horizontal="center" vertical="center"/>
    </xf>
    <xf numFmtId="165" fontId="7" fillId="0" borderId="0" xfId="0" applyNumberFormat="1" applyFont="1" applyAlignment="1">
      <alignment horizontal="center" vertical="center" wrapText="1"/>
    </xf>
    <xf numFmtId="165"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7" fillId="6" borderId="1" xfId="0" applyFont="1" applyFill="1" applyBorder="1" applyAlignment="1">
      <alignment horizontal="center" vertical="center" wrapText="1"/>
    </xf>
    <xf numFmtId="0" fontId="3" fillId="0" borderId="2" xfId="0" applyFont="1" applyBorder="1" applyAlignment="1">
      <alignment horizontal="center" vertical="center"/>
    </xf>
    <xf numFmtId="0" fontId="8" fillId="7"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8" fillId="5" borderId="1" xfId="0" applyFont="1" applyFill="1" applyBorder="1" applyAlignment="1">
      <alignment horizontal="center" vertical="center" wrapText="1"/>
    </xf>
    <xf numFmtId="0" fontId="2" fillId="4" borderId="2" xfId="0" applyFont="1" applyFill="1" applyBorder="1" applyAlignment="1">
      <alignment horizontal="center"/>
    </xf>
    <xf numFmtId="10" fontId="2" fillId="2" borderId="1" xfId="0" applyNumberFormat="1" applyFont="1" applyFill="1" applyBorder="1" applyAlignment="1">
      <alignment horizontal="center"/>
    </xf>
    <xf numFmtId="2" fontId="7" fillId="9" borderId="1" xfId="0" applyNumberFormat="1" applyFont="1" applyFill="1" applyBorder="1" applyAlignment="1">
      <alignment horizontal="center" vertical="center" wrapText="1"/>
    </xf>
    <xf numFmtId="0" fontId="16" fillId="0" borderId="2" xfId="0" applyFont="1" applyBorder="1" applyAlignment="1">
      <alignment horizontal="center" vertical="center"/>
    </xf>
    <xf numFmtId="164" fontId="2" fillId="0" borderId="1" xfId="0" applyNumberFormat="1" applyFont="1" applyBorder="1" applyAlignment="1">
      <alignment horizontal="center"/>
    </xf>
    <xf numFmtId="2" fontId="0" fillId="0" borderId="1" xfId="0" applyNumberFormat="1" applyBorder="1" applyAlignment="1">
      <alignment horizontal="center"/>
    </xf>
    <xf numFmtId="164" fontId="2" fillId="0" borderId="1" xfId="0" applyNumberFormat="1" applyFont="1" applyBorder="1" applyAlignment="1">
      <alignment horizontal="center" vertical="center"/>
    </xf>
    <xf numFmtId="2" fontId="2" fillId="0" borderId="1" xfId="0" applyNumberFormat="1" applyFont="1" applyBorder="1" applyAlignment="1">
      <alignment horizontal="center"/>
    </xf>
    <xf numFmtId="166" fontId="0" fillId="0" borderId="1" xfId="0" applyNumberFormat="1" applyBorder="1"/>
    <xf numFmtId="0" fontId="9" fillId="5" borderId="12" xfId="0" applyFont="1" applyFill="1" applyBorder="1" applyAlignment="1">
      <alignment horizontal="center"/>
    </xf>
    <xf numFmtId="0" fontId="2" fillId="4" borderId="11" xfId="0" applyFont="1" applyFill="1" applyBorder="1" applyAlignment="1">
      <alignment horizontal="center"/>
    </xf>
    <xf numFmtId="0" fontId="0" fillId="5" borderId="1" xfId="0" applyFill="1" applyBorder="1" applyAlignment="1">
      <alignment horizontal="center"/>
    </xf>
    <xf numFmtId="164" fontId="0" fillId="0" borderId="1" xfId="0" applyNumberFormat="1" applyBorder="1"/>
    <xf numFmtId="2" fontId="0" fillId="0" borderId="1" xfId="0" applyNumberFormat="1" applyBorder="1"/>
    <xf numFmtId="0" fontId="16" fillId="0" borderId="0" xfId="0" applyFont="1" applyAlignment="1">
      <alignment horizontal="center" vertical="center"/>
    </xf>
    <xf numFmtId="0" fontId="7" fillId="16" borderId="1" xfId="0" applyFont="1" applyFill="1" applyBorder="1" applyAlignment="1">
      <alignment horizontal="center" vertical="center"/>
    </xf>
    <xf numFmtId="0" fontId="9" fillId="7" borderId="13" xfId="0" applyFont="1" applyFill="1" applyBorder="1" applyAlignment="1">
      <alignment horizontal="center"/>
    </xf>
    <xf numFmtId="0" fontId="9" fillId="4" borderId="12" xfId="0" applyFont="1" applyFill="1" applyBorder="1" applyAlignment="1">
      <alignment horizontal="center"/>
    </xf>
    <xf numFmtId="0" fontId="1" fillId="3" borderId="6" xfId="0" applyFont="1" applyFill="1" applyBorder="1" applyAlignment="1">
      <alignment horizontal="center" vertical="center"/>
    </xf>
    <xf numFmtId="0" fontId="0" fillId="0" borderId="8" xfId="0" applyBorder="1" applyAlignment="1">
      <alignment horizontal="center" vertical="center"/>
    </xf>
    <xf numFmtId="165" fontId="7" fillId="0" borderId="0" xfId="0" applyNumberFormat="1" applyFont="1" applyAlignment="1">
      <alignment horizontal="center" vertical="center"/>
    </xf>
    <xf numFmtId="165" fontId="9" fillId="0" borderId="0" xfId="0" applyNumberFormat="1" applyFont="1" applyAlignment="1">
      <alignment vertical="center" wrapText="1"/>
    </xf>
    <xf numFmtId="165" fontId="2" fillId="0" borderId="0" xfId="0" applyNumberFormat="1" applyFont="1"/>
    <xf numFmtId="165" fontId="2" fillId="0" borderId="0" xfId="0" applyNumberFormat="1" applyFont="1" applyAlignment="1">
      <alignment horizontal="left"/>
    </xf>
    <xf numFmtId="165" fontId="8" fillId="0" borderId="0" xfId="0" applyNumberFormat="1" applyFont="1"/>
    <xf numFmtId="165" fontId="2" fillId="0" borderId="0" xfId="0" applyNumberFormat="1" applyFont="1" applyAlignment="1">
      <alignment horizontal="center" vertical="center"/>
    </xf>
    <xf numFmtId="0" fontId="2" fillId="0" borderId="8" xfId="0" applyFont="1" applyBorder="1" applyAlignment="1">
      <alignment horizontal="center"/>
    </xf>
    <xf numFmtId="0" fontId="19" fillId="17" borderId="1" xfId="0" applyFont="1" applyFill="1" applyBorder="1" applyAlignment="1">
      <alignment horizontal="center"/>
    </xf>
    <xf numFmtId="0" fontId="3" fillId="11" borderId="6" xfId="0" applyFont="1" applyFill="1" applyBorder="1" applyAlignment="1">
      <alignment horizontal="center" vertical="center"/>
    </xf>
    <xf numFmtId="0" fontId="3" fillId="11" borderId="7" xfId="0" applyFont="1" applyFill="1" applyBorder="1" applyAlignment="1">
      <alignment horizontal="center" vertical="center"/>
    </xf>
    <xf numFmtId="0" fontId="3" fillId="11" borderId="8" xfId="0" applyFont="1" applyFill="1" applyBorder="1" applyAlignment="1">
      <alignment horizontal="center" vertical="center"/>
    </xf>
    <xf numFmtId="0" fontId="9" fillId="14" borderId="9" xfId="0" applyFont="1" applyFill="1" applyBorder="1" applyAlignment="1">
      <alignment horizontal="center" vertical="center"/>
    </xf>
    <xf numFmtId="0" fontId="9" fillId="14" borderId="10" xfId="0" applyFont="1" applyFill="1" applyBorder="1" applyAlignment="1">
      <alignment horizontal="center" vertical="center"/>
    </xf>
    <xf numFmtId="0" fontId="9" fillId="14" borderId="11" xfId="0" applyFont="1" applyFill="1" applyBorder="1" applyAlignment="1">
      <alignment horizontal="center" vertical="center"/>
    </xf>
    <xf numFmtId="0" fontId="15" fillId="12" borderId="6" xfId="0" applyFont="1" applyFill="1" applyBorder="1" applyAlignment="1">
      <alignment horizontal="center" vertical="center"/>
    </xf>
    <xf numFmtId="0" fontId="15" fillId="12" borderId="7" xfId="0" applyFont="1" applyFill="1" applyBorder="1" applyAlignment="1">
      <alignment horizontal="center" vertical="center"/>
    </xf>
    <xf numFmtId="0" fontId="15" fillId="12" borderId="8" xfId="0" applyFont="1" applyFill="1" applyBorder="1" applyAlignment="1">
      <alignment horizontal="center" vertical="center"/>
    </xf>
    <xf numFmtId="0" fontId="0" fillId="15" borderId="1" xfId="0" applyFill="1" applyBorder="1" applyAlignment="1">
      <alignment horizontal="center" vertical="center"/>
    </xf>
    <xf numFmtId="0" fontId="11" fillId="13" borderId="6" xfId="0" applyFont="1" applyFill="1" applyBorder="1" applyAlignment="1">
      <alignment horizontal="center" vertical="center"/>
    </xf>
    <xf numFmtId="0" fontId="11" fillId="13" borderId="7" xfId="0" applyFont="1" applyFill="1" applyBorder="1" applyAlignment="1">
      <alignment horizontal="center" vertical="center"/>
    </xf>
    <xf numFmtId="0" fontId="11" fillId="13" borderId="8" xfId="0" applyFont="1" applyFill="1" applyBorder="1" applyAlignment="1">
      <alignment horizontal="center" vertical="center"/>
    </xf>
    <xf numFmtId="0" fontId="11" fillId="10" borderId="6" xfId="0" applyFont="1" applyFill="1" applyBorder="1" applyAlignment="1">
      <alignment horizontal="center" vertical="center"/>
    </xf>
    <xf numFmtId="0" fontId="11" fillId="10" borderId="7" xfId="0" applyFont="1" applyFill="1" applyBorder="1" applyAlignment="1">
      <alignment horizontal="center" vertical="center"/>
    </xf>
    <xf numFmtId="0" fontId="11" fillId="10" borderId="8" xfId="0" applyFont="1" applyFill="1" applyBorder="1" applyAlignment="1">
      <alignment horizontal="center" vertical="center"/>
    </xf>
    <xf numFmtId="0" fontId="14" fillId="0" borderId="3" xfId="0" applyFont="1" applyBorder="1" applyAlignment="1">
      <alignment horizontal="left" wrapText="1"/>
    </xf>
    <xf numFmtId="0" fontId="14" fillId="0" borderId="0" xfId="0" applyFont="1" applyAlignment="1">
      <alignment horizontal="left" wrapText="1"/>
    </xf>
    <xf numFmtId="0" fontId="0" fillId="0" borderId="2" xfId="0" applyBorder="1" applyAlignment="1">
      <alignment horizontal="center" vertical="center"/>
    </xf>
    <xf numFmtId="0" fontId="18" fillId="0" borderId="2" xfId="0" applyFont="1" applyBorder="1" applyAlignment="1">
      <alignment horizontal="center" wrapText="1"/>
    </xf>
  </cellXfs>
  <cellStyles count="4">
    <cellStyle name="Normal" xfId="0" builtinId="0"/>
    <cellStyle name="Normal 2" xfId="2" xr:uid="{00000000-0005-0000-0000-000030000000}"/>
    <cellStyle name="Normal 2 2" xfId="1" xr:uid="{22C3CC89-1C23-4790-B118-D85F2A655827}"/>
    <cellStyle name="Normal 3" xfId="3" xr:uid="{23A38826-8681-4E80-91F1-F376B13CA336}"/>
  </cellStyles>
  <dxfs count="8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F29C"/>
      <color rgb="FF473626"/>
      <color rgb="FF8D4925"/>
      <color rgb="FFFF4F7F"/>
      <color rgb="FFFF8C3C"/>
      <color rgb="FFFFFF00"/>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ajonjoli</v>
          </cell>
          <cell r="C11" t="str">
            <v>ajonjolí</v>
          </cell>
        </row>
        <row r="12">
          <cell r="A12" t="str">
            <v>agricola</v>
          </cell>
          <cell r="B12" t="str">
            <v>algodon</v>
          </cell>
          <cell r="C12" t="str">
            <v>algodón</v>
          </cell>
        </row>
        <row r="13">
          <cell r="A13" t="str">
            <v>pecuaria</v>
          </cell>
          <cell r="B13" t="str">
            <v>apicultura</v>
          </cell>
          <cell r="C13" t="str">
            <v>apicultura</v>
          </cell>
        </row>
        <row r="14">
          <cell r="A14" t="str">
            <v>agricola</v>
          </cell>
          <cell r="B14" t="str">
            <v>arracacha</v>
          </cell>
          <cell r="C14" t="str">
            <v>arracacha</v>
          </cell>
        </row>
        <row r="15">
          <cell r="A15" t="str">
            <v>agricola</v>
          </cell>
          <cell r="B15" t="str">
            <v>arroz_riego</v>
          </cell>
          <cell r="C15" t="str">
            <v>arroz riego</v>
          </cell>
        </row>
        <row r="16">
          <cell r="A16" t="str">
            <v>agricola</v>
          </cell>
          <cell r="B16" t="str">
            <v>arroz_secano</v>
          </cell>
          <cell r="C16" t="str">
            <v>arroz secano</v>
          </cell>
        </row>
        <row r="17">
          <cell r="A17" t="str">
            <v>agricola</v>
          </cell>
          <cell r="B17" t="str">
            <v>arroz_secano_manual</v>
          </cell>
          <cell r="C17" t="str">
            <v>arroz secano manual</v>
          </cell>
        </row>
        <row r="18">
          <cell r="A18" t="str">
            <v>agricola</v>
          </cell>
          <cell r="B18" t="str">
            <v>arveja</v>
          </cell>
          <cell r="C18" t="str">
            <v>arveja</v>
          </cell>
        </row>
        <row r="19">
          <cell r="A19" t="str">
            <v>agricola</v>
          </cell>
          <cell r="B19" t="str">
            <v>asai</v>
          </cell>
          <cell r="C19" t="str">
            <v>açaí</v>
          </cell>
        </row>
        <row r="20">
          <cell r="A20" t="str">
            <v>agricola</v>
          </cell>
          <cell r="B20" t="str">
            <v>asai_platano</v>
          </cell>
          <cell r="C20" t="str">
            <v>açaí en asocio con plátano</v>
          </cell>
        </row>
        <row r="21">
          <cell r="A21" t="str">
            <v>agricola</v>
          </cell>
          <cell r="B21" t="str">
            <v>asai_cacao</v>
          </cell>
          <cell r="C21" t="str">
            <v>açaí en asocio con cacao</v>
          </cell>
        </row>
        <row r="22">
          <cell r="A22" t="str">
            <v>pecuaria</v>
          </cell>
          <cell r="B22" t="str">
            <v>avicultura_engorde</v>
          </cell>
          <cell r="C22" t="str">
            <v>avicultura de engorde</v>
          </cell>
        </row>
        <row r="23">
          <cell r="A23" t="str">
            <v>pecuaria</v>
          </cell>
          <cell r="B23" t="str">
            <v>avicultura_postura</v>
          </cell>
          <cell r="C23" t="str">
            <v>avicultura de postura</v>
          </cell>
        </row>
        <row r="24">
          <cell r="A24" t="str">
            <v>agricola</v>
          </cell>
          <cell r="B24" t="str">
            <v>banano</v>
          </cell>
          <cell r="C24" t="str">
            <v>banano</v>
          </cell>
        </row>
        <row r="25">
          <cell r="A25" t="str">
            <v>agricola</v>
          </cell>
          <cell r="B25" t="str">
            <v>batata</v>
          </cell>
          <cell r="C25" t="str">
            <v>batata</v>
          </cell>
        </row>
        <row r="26">
          <cell r="A26" t="str">
            <v>agricola</v>
          </cell>
          <cell r="B26" t="str">
            <v>berenjena</v>
          </cell>
          <cell r="C26" t="str">
            <v>berenjena</v>
          </cell>
        </row>
        <row r="27">
          <cell r="A27" t="str">
            <v>agricola</v>
          </cell>
          <cell r="B27" t="str">
            <v>bijao</v>
          </cell>
          <cell r="C27" t="str">
            <v>bijao</v>
          </cell>
        </row>
        <row r="28">
          <cell r="A28" t="str">
            <v>agricola</v>
          </cell>
          <cell r="B28" t="str">
            <v>brocoli</v>
          </cell>
          <cell r="C28" t="str">
            <v>brócoli</v>
          </cell>
        </row>
        <row r="29">
          <cell r="A29" t="str">
            <v>pecuaria</v>
          </cell>
          <cell r="B29" t="str">
            <v>bufalos</v>
          </cell>
          <cell r="C29" t="str">
            <v>búfalos</v>
          </cell>
        </row>
        <row r="30">
          <cell r="A30" t="str">
            <v>agricola</v>
          </cell>
          <cell r="B30" t="str">
            <v>cacao</v>
          </cell>
          <cell r="C30" t="str">
            <v>cacao</v>
          </cell>
        </row>
        <row r="31">
          <cell r="A31" t="str">
            <v>agricola</v>
          </cell>
          <cell r="B31" t="str">
            <v>cacao_aguacate_criollo</v>
          </cell>
          <cell r="C31" t="str">
            <v>cacao en asocio con aguacate criollo</v>
          </cell>
        </row>
        <row r="32">
          <cell r="A32" t="str">
            <v>agricola</v>
          </cell>
          <cell r="B32" t="str">
            <v>cacao_aguacate_papelillo</v>
          </cell>
          <cell r="C32" t="str">
            <v>cacao en asocio con aguacate papelillo</v>
          </cell>
        </row>
        <row r="33">
          <cell r="A33" t="str">
            <v>agricola</v>
          </cell>
          <cell r="B33" t="str">
            <v>cacao_banano</v>
          </cell>
          <cell r="C33" t="str">
            <v>cacao en asocio con banano</v>
          </cell>
        </row>
        <row r="34">
          <cell r="A34" t="str">
            <v>agricola</v>
          </cell>
          <cell r="B34" t="str">
            <v>cacao_banano_aguacate</v>
          </cell>
          <cell r="C34" t="str">
            <v>cacao en asocio con banano y aguacate</v>
          </cell>
        </row>
        <row r="35">
          <cell r="A35" t="str">
            <v>agricola</v>
          </cell>
          <cell r="B35" t="str">
            <v>cacao_banano_aguacate_mandarina_naranja</v>
          </cell>
          <cell r="C35" t="str">
            <v>cacao en asocio con banano,aguacate, mandarina y naranja</v>
          </cell>
        </row>
        <row r="36">
          <cell r="A36" t="str">
            <v>agricola</v>
          </cell>
          <cell r="B36" t="str">
            <v>cacao_platano</v>
          </cell>
          <cell r="C36" t="str">
            <v>cacao en asocio con plátano</v>
          </cell>
        </row>
        <row r="37">
          <cell r="A37" t="str">
            <v>agricola</v>
          </cell>
          <cell r="B37" t="str">
            <v>cacao_platano_limon</v>
          </cell>
          <cell r="C37" t="str">
            <v>cacao plátano limón</v>
          </cell>
        </row>
        <row r="38">
          <cell r="A38" t="str">
            <v>agricola</v>
          </cell>
          <cell r="B38" t="str">
            <v>cacao_sombrio</v>
          </cell>
          <cell r="C38" t="str">
            <v>cacao sombrío</v>
          </cell>
        </row>
        <row r="39">
          <cell r="A39" t="str">
            <v>agricola</v>
          </cell>
          <cell r="B39" t="str">
            <v>cachaco</v>
          </cell>
          <cell r="C39" t="str">
            <v>cachaco</v>
          </cell>
        </row>
        <row r="40">
          <cell r="A40" t="str">
            <v>agricola</v>
          </cell>
          <cell r="B40" t="str">
            <v>cafe</v>
          </cell>
          <cell r="C40" t="str">
            <v>café</v>
          </cell>
        </row>
        <row r="41">
          <cell r="A41" t="str">
            <v>agricola</v>
          </cell>
          <cell r="B41" t="str">
            <v>cafe_aguacate</v>
          </cell>
          <cell r="C41" t="str">
            <v>café en asocio con aguacate</v>
          </cell>
        </row>
        <row r="42">
          <cell r="A42" t="str">
            <v>agricola</v>
          </cell>
          <cell r="B42" t="str">
            <v>cafe_frijol_arbustivo</v>
          </cell>
          <cell r="C42" t="str">
            <v>café en asocio con frijol arbustivo</v>
          </cell>
        </row>
        <row r="43">
          <cell r="A43" t="str">
            <v>agricola</v>
          </cell>
          <cell r="B43" t="str">
            <v>cafe_maiz</v>
          </cell>
          <cell r="C43" t="str">
            <v>café en asocio con maíz</v>
          </cell>
        </row>
        <row r="44">
          <cell r="A44" t="str">
            <v>agricola</v>
          </cell>
          <cell r="B44" t="str">
            <v>cafe_platano</v>
          </cell>
          <cell r="C44" t="str">
            <v>café en asocio con plátano</v>
          </cell>
        </row>
        <row r="45">
          <cell r="A45" t="str">
            <v>agricola</v>
          </cell>
          <cell r="B45" t="str">
            <v>cafe_platano_frutales_forestal</v>
          </cell>
          <cell r="C45" t="str">
            <v>café en asocio con plátano, frutales y sistema forestal</v>
          </cell>
        </row>
        <row r="46">
          <cell r="A46" t="str">
            <v>agricola</v>
          </cell>
          <cell r="B46" t="str">
            <v>cafe_sombrio</v>
          </cell>
          <cell r="C46" t="str">
            <v>Café sombrío</v>
          </cell>
        </row>
        <row r="47">
          <cell r="A47" t="str">
            <v>agricola</v>
          </cell>
          <cell r="B47" t="str">
            <v>calabacin</v>
          </cell>
          <cell r="C47" t="str">
            <v>calabacín</v>
          </cell>
        </row>
        <row r="48">
          <cell r="A48" t="str">
            <v>agricola</v>
          </cell>
          <cell r="B48" t="str">
            <v>calendula</v>
          </cell>
          <cell r="C48" t="str">
            <v>caléndula</v>
          </cell>
        </row>
        <row r="49">
          <cell r="A49" t="str">
            <v>pecuaria</v>
          </cell>
          <cell r="B49" t="str">
            <v>camaron</v>
          </cell>
          <cell r="C49" t="str">
            <v>camarón</v>
          </cell>
        </row>
        <row r="50">
          <cell r="A50" t="str">
            <v>agricola</v>
          </cell>
          <cell r="B50" t="str">
            <v>cana</v>
          </cell>
          <cell r="C50" t="str">
            <v>caña</v>
          </cell>
        </row>
        <row r="51">
          <cell r="A51" t="str">
            <v>agricola</v>
          </cell>
          <cell r="B51" t="str">
            <v>cana_flecha</v>
          </cell>
          <cell r="C51" t="str">
            <v>caña flecha</v>
          </cell>
        </row>
        <row r="52">
          <cell r="A52" t="str">
            <v>agricola</v>
          </cell>
          <cell r="B52" t="str">
            <v>cana_panelera</v>
          </cell>
          <cell r="C52" t="str">
            <v>caña panelera</v>
          </cell>
        </row>
        <row r="53">
          <cell r="A53" t="str">
            <v>pecuaria</v>
          </cell>
          <cell r="B53" t="str">
            <v>caprinos</v>
          </cell>
          <cell r="C53" t="str">
            <v>caprinos</v>
          </cell>
        </row>
        <row r="54">
          <cell r="A54" t="str">
            <v>agricola</v>
          </cell>
          <cell r="B54" t="str">
            <v>caucho</v>
          </cell>
          <cell r="C54" t="str">
            <v>caucho</v>
          </cell>
        </row>
        <row r="55">
          <cell r="A55" t="str">
            <v>agricola</v>
          </cell>
          <cell r="B55" t="str">
            <v>cebolla_bulbo</v>
          </cell>
          <cell r="C55" t="str">
            <v>cebolla bulbo</v>
          </cell>
        </row>
        <row r="56">
          <cell r="A56" t="str">
            <v>agricola</v>
          </cell>
          <cell r="B56" t="str">
            <v>cebolla_junca</v>
          </cell>
          <cell r="C56" t="str">
            <v>cebolla junca</v>
          </cell>
        </row>
        <row r="57">
          <cell r="A57" t="str">
            <v>agricola</v>
          </cell>
          <cell r="B57" t="str">
            <v>chontaduro</v>
          </cell>
          <cell r="C57" t="str">
            <v>chontaduro</v>
          </cell>
        </row>
        <row r="58">
          <cell r="A58" t="str">
            <v>agricola</v>
          </cell>
          <cell r="B58" t="str">
            <v>cilantro</v>
          </cell>
          <cell r="C58" t="str">
            <v>cilantro</v>
          </cell>
        </row>
        <row r="59">
          <cell r="A59" t="str">
            <v>agricola</v>
          </cell>
          <cell r="B59" t="str">
            <v>cilantro_morron</v>
          </cell>
          <cell r="C59" t="str">
            <v>cilantro morrón</v>
          </cell>
        </row>
        <row r="60">
          <cell r="A60" t="str">
            <v>agricola</v>
          </cell>
          <cell r="B60" t="str">
            <v>cilantro_repollo</v>
          </cell>
          <cell r="C60" t="str">
            <v>cilantro_repollo</v>
          </cell>
        </row>
        <row r="61">
          <cell r="A61" t="str">
            <v>agricola</v>
          </cell>
          <cell r="B61" t="str">
            <v>ciruela</v>
          </cell>
          <cell r="C61" t="str">
            <v>ciruela</v>
          </cell>
        </row>
        <row r="62">
          <cell r="A62" t="str">
            <v>agricola</v>
          </cell>
          <cell r="B62" t="str">
            <v>ciruela_castilla</v>
          </cell>
          <cell r="C62" t="str">
            <v>ciruela castilla</v>
          </cell>
        </row>
        <row r="63">
          <cell r="A63" t="str">
            <v>agricola</v>
          </cell>
          <cell r="B63" t="str">
            <v>ciruela_costena</v>
          </cell>
          <cell r="C63" t="str">
            <v>ciruela costeña</v>
          </cell>
        </row>
        <row r="64">
          <cell r="A64" t="str">
            <v>agricola</v>
          </cell>
          <cell r="B64" t="str">
            <v>citricos</v>
          </cell>
          <cell r="C64" t="str">
            <v>cítricos</v>
          </cell>
        </row>
        <row r="65">
          <cell r="A65" t="str">
            <v>agricola</v>
          </cell>
          <cell r="B65" t="str">
            <v>coco</v>
          </cell>
          <cell r="C65" t="str">
            <v>coco</v>
          </cell>
        </row>
        <row r="66">
          <cell r="A66" t="str">
            <v>pecuaria</v>
          </cell>
          <cell r="B66" t="str">
            <v>codornices</v>
          </cell>
          <cell r="C66" t="str">
            <v>codornices</v>
          </cell>
        </row>
        <row r="67">
          <cell r="A67" t="str">
            <v>agricola</v>
          </cell>
          <cell r="B67" t="str">
            <v>coliflor</v>
          </cell>
          <cell r="C67" t="str">
            <v>coliflor</v>
          </cell>
        </row>
        <row r="68">
          <cell r="A68" t="str">
            <v>pecuaria</v>
          </cell>
          <cell r="B68" t="str">
            <v>cunicultura</v>
          </cell>
          <cell r="C68" t="str">
            <v>cunicultura</v>
          </cell>
        </row>
        <row r="69">
          <cell r="A69" t="str">
            <v>pecuaria</v>
          </cell>
          <cell r="B69" t="str">
            <v>cuyicultura</v>
          </cell>
          <cell r="C69" t="str">
            <v>cuyicultura</v>
          </cell>
        </row>
        <row r="70">
          <cell r="A70" t="str">
            <v>agricola</v>
          </cell>
          <cell r="B70" t="str">
            <v>esparrago</v>
          </cell>
          <cell r="C70" t="str">
            <v>espárrago</v>
          </cell>
        </row>
        <row r="71">
          <cell r="A71" t="str">
            <v>agricola</v>
          </cell>
          <cell r="B71" t="str">
            <v>espinaca</v>
          </cell>
          <cell r="C71" t="str">
            <v>espinaca</v>
          </cell>
        </row>
        <row r="72">
          <cell r="A72" t="str">
            <v>agricola</v>
          </cell>
          <cell r="B72" t="str">
            <v>fique</v>
          </cell>
          <cell r="C72" t="str">
            <v>fique</v>
          </cell>
        </row>
        <row r="73">
          <cell r="A73" t="str">
            <v>agricola</v>
          </cell>
          <cell r="B73" t="str">
            <v>fresa</v>
          </cell>
          <cell r="C73" t="str">
            <v>fresa</v>
          </cell>
        </row>
        <row r="74">
          <cell r="A74" t="str">
            <v>agricola</v>
          </cell>
          <cell r="B74" t="str">
            <v>frijol</v>
          </cell>
          <cell r="C74" t="str">
            <v>frijol</v>
          </cell>
        </row>
        <row r="75">
          <cell r="A75" t="str">
            <v>agricola</v>
          </cell>
          <cell r="B75" t="str">
            <v>frijol_arbustivo</v>
          </cell>
          <cell r="C75" t="str">
            <v>frjiol arbustivo</v>
          </cell>
        </row>
        <row r="76">
          <cell r="A76" t="str">
            <v>agricola</v>
          </cell>
          <cell r="B76" t="str">
            <v>frijol_cabeza_negra</v>
          </cell>
          <cell r="C76" t="str">
            <v>frijol cabeza negra</v>
          </cell>
        </row>
        <row r="77">
          <cell r="A77" t="str">
            <v>agricola</v>
          </cell>
          <cell r="B77" t="str">
            <v>frijol_caraota</v>
          </cell>
          <cell r="C77" t="str">
            <v>frijol caraota</v>
          </cell>
        </row>
        <row r="78">
          <cell r="A78" t="str">
            <v>agricola</v>
          </cell>
          <cell r="B78" t="str">
            <v>frijol_caupi</v>
          </cell>
          <cell r="C78" t="str">
            <v>frijol caupí</v>
          </cell>
        </row>
        <row r="79">
          <cell r="A79" t="str">
            <v>agricola</v>
          </cell>
          <cell r="B79" t="str">
            <v>frijol_rosado</v>
          </cell>
          <cell r="C79" t="str">
            <v>frijol rosado</v>
          </cell>
        </row>
        <row r="80">
          <cell r="A80" t="str">
            <v>agricola</v>
          </cell>
          <cell r="B80" t="str">
            <v>frijol_voluble</v>
          </cell>
          <cell r="C80" t="str">
            <v>frijol voluble</v>
          </cell>
        </row>
        <row r="81">
          <cell r="A81" t="str">
            <v>agricola</v>
          </cell>
          <cell r="B81" t="str">
            <v>frijol_zaragoza</v>
          </cell>
          <cell r="C81" t="str">
            <v>frijol zaragoza</v>
          </cell>
        </row>
        <row r="82">
          <cell r="A82" t="str">
            <v>pecuaria</v>
          </cell>
          <cell r="B82" t="str">
            <v>ganaderia_carne</v>
          </cell>
          <cell r="C82" t="str">
            <v>ganadería de carne</v>
          </cell>
        </row>
        <row r="83">
          <cell r="A83" t="str">
            <v>pecuaria</v>
          </cell>
          <cell r="B83" t="str">
            <v>ganaderia_cria</v>
          </cell>
          <cell r="C83" t="str">
            <v>ganadería de cría</v>
          </cell>
        </row>
        <row r="84">
          <cell r="A84" t="str">
            <v>pecuaria</v>
          </cell>
          <cell r="B84" t="str">
            <v>ganaderia_dp</v>
          </cell>
          <cell r="C84" t="str">
            <v>ganadería doble propósito</v>
          </cell>
        </row>
        <row r="85">
          <cell r="A85" t="str">
            <v>pecuaria</v>
          </cell>
          <cell r="B85" t="str">
            <v>ganaderia_leche</v>
          </cell>
          <cell r="C85" t="str">
            <v>ganadería de leche</v>
          </cell>
        </row>
        <row r="86">
          <cell r="A86" t="str">
            <v>agricola</v>
          </cell>
          <cell r="B86" t="str">
            <v>granadilla</v>
          </cell>
          <cell r="C86" t="str">
            <v>granadilla</v>
          </cell>
        </row>
        <row r="87">
          <cell r="A87" t="str">
            <v>agricola</v>
          </cell>
          <cell r="B87" t="str">
            <v>guandul</v>
          </cell>
          <cell r="C87" t="str">
            <v>guandul</v>
          </cell>
        </row>
        <row r="88">
          <cell r="A88" t="str">
            <v>agricola</v>
          </cell>
          <cell r="B88" t="str">
            <v>guayaba</v>
          </cell>
          <cell r="C88" t="str">
            <v>guayaba</v>
          </cell>
        </row>
        <row r="89">
          <cell r="A89" t="str">
            <v>agricola</v>
          </cell>
          <cell r="B89" t="str">
            <v>gulupa</v>
          </cell>
          <cell r="C89" t="str">
            <v>gulupa</v>
          </cell>
        </row>
        <row r="90">
          <cell r="A90" t="str">
            <v>agricola</v>
          </cell>
          <cell r="B90" t="str">
            <v>hierbabuena</v>
          </cell>
          <cell r="C90" t="str">
            <v>hierbabuena</v>
          </cell>
        </row>
        <row r="91">
          <cell r="A91" t="str">
            <v>agricola</v>
          </cell>
          <cell r="B91" t="str">
            <v>hortalizas</v>
          </cell>
          <cell r="C91" t="str">
            <v>hortalizas</v>
          </cell>
        </row>
        <row r="92">
          <cell r="A92" t="str">
            <v>agricola</v>
          </cell>
          <cell r="B92" t="str">
            <v>hortensias</v>
          </cell>
          <cell r="C92" t="str">
            <v>Hortensias</v>
          </cell>
        </row>
        <row r="93">
          <cell r="A93" t="str">
            <v>agricola</v>
          </cell>
          <cell r="B93" t="str">
            <v xml:space="preserve">lechuga </v>
          </cell>
          <cell r="C93" t="str">
            <v>lechuga</v>
          </cell>
        </row>
        <row r="94">
          <cell r="A94" t="str">
            <v>agricola</v>
          </cell>
          <cell r="B94" t="str">
            <v>lechuga_gourmet</v>
          </cell>
          <cell r="C94" t="str">
            <v>lechuga gourmet</v>
          </cell>
        </row>
        <row r="95">
          <cell r="A95" t="str">
            <v>agricola</v>
          </cell>
          <cell r="B95" t="str">
            <v>lechuga_hidroponica</v>
          </cell>
          <cell r="C95" t="str">
            <v>lechuga hidroponica</v>
          </cell>
        </row>
        <row r="96">
          <cell r="A96" t="str">
            <v>agricola</v>
          </cell>
          <cell r="B96" t="str">
            <v>limon</v>
          </cell>
          <cell r="C96" t="str">
            <v>limón</v>
          </cell>
        </row>
        <row r="97">
          <cell r="A97" t="str">
            <v>agricola</v>
          </cell>
          <cell r="B97" t="str">
            <v>limon_castilla</v>
          </cell>
          <cell r="C97" t="str">
            <v>limón de castilla</v>
          </cell>
        </row>
        <row r="98">
          <cell r="A98" t="str">
            <v>agricola</v>
          </cell>
          <cell r="B98" t="str">
            <v>limon_castilla_limon_mandarino</v>
          </cell>
          <cell r="C98" t="str">
            <v>limón de castilla y limón mandarino</v>
          </cell>
        </row>
        <row r="99">
          <cell r="A99" t="str">
            <v>agricola</v>
          </cell>
          <cell r="B99" t="str">
            <v>limon_criollo</v>
          </cell>
          <cell r="C99" t="str">
            <v>limón criollo</v>
          </cell>
        </row>
        <row r="100">
          <cell r="A100" t="str">
            <v>agricola</v>
          </cell>
          <cell r="B100" t="str">
            <v>limon_mandarina</v>
          </cell>
          <cell r="C100" t="str">
            <v xml:space="preserve">limón en asocio con mandarina </v>
          </cell>
        </row>
        <row r="101">
          <cell r="A101" t="str">
            <v>agricola</v>
          </cell>
          <cell r="B101" t="str">
            <v>limon_mandarino</v>
          </cell>
          <cell r="C101" t="str">
            <v>limón mandarino</v>
          </cell>
        </row>
        <row r="102">
          <cell r="A102" t="str">
            <v>agricola</v>
          </cell>
          <cell r="B102" t="str">
            <v>limon_tahiti</v>
          </cell>
          <cell r="C102" t="str">
            <v>limón Tahití</v>
          </cell>
        </row>
        <row r="103">
          <cell r="A103" t="str">
            <v>agricola</v>
          </cell>
          <cell r="B103" t="str">
            <v>lulo</v>
          </cell>
          <cell r="C103" t="str">
            <v>lulo</v>
          </cell>
        </row>
        <row r="104">
          <cell r="A104" t="str">
            <v>agricola</v>
          </cell>
          <cell r="B104" t="str">
            <v>maiz</v>
          </cell>
          <cell r="C104" t="str">
            <v>maíz</v>
          </cell>
        </row>
        <row r="105">
          <cell r="A105" t="str">
            <v>agricola</v>
          </cell>
          <cell r="B105" t="str">
            <v>maiz amarillo</v>
          </cell>
          <cell r="C105" t="str">
            <v>maíz amarillo</v>
          </cell>
        </row>
        <row r="106">
          <cell r="A106" t="str">
            <v>agricola</v>
          </cell>
          <cell r="B106" t="str">
            <v>maiz puya</v>
          </cell>
          <cell r="C106" t="str">
            <v>maíz puya</v>
          </cell>
        </row>
        <row r="107">
          <cell r="A107" t="str">
            <v>agricola</v>
          </cell>
          <cell r="B107" t="str">
            <v>maiz_amarillo</v>
          </cell>
          <cell r="C107" t="str">
            <v xml:space="preserve">Maíz amarillo </v>
          </cell>
        </row>
        <row r="108">
          <cell r="A108" t="str">
            <v>agricola</v>
          </cell>
          <cell r="B108" t="str">
            <v>maiz_amarillo_tradicional</v>
          </cell>
          <cell r="C108" t="str">
            <v>maíz amarillo  tradicional</v>
          </cell>
        </row>
        <row r="109">
          <cell r="A109" t="str">
            <v>agricola</v>
          </cell>
          <cell r="B109" t="str">
            <v>maiz_amarillo_tecnificado</v>
          </cell>
          <cell r="C109" t="str">
            <v>maíz amarillo  tecnificado</v>
          </cell>
        </row>
        <row r="110">
          <cell r="A110" t="str">
            <v>agricola</v>
          </cell>
          <cell r="B110" t="str">
            <v>maiz_blanco</v>
          </cell>
          <cell r="C110" t="str">
            <v>Maíz blanco tradicional</v>
          </cell>
        </row>
        <row r="111">
          <cell r="A111" t="str">
            <v>agricola</v>
          </cell>
          <cell r="B111" t="str">
            <v>maiz_blanco_tradicional</v>
          </cell>
          <cell r="C111" t="str">
            <v>maíz blanco tradicional</v>
          </cell>
        </row>
        <row r="112">
          <cell r="A112" t="str">
            <v>agricola</v>
          </cell>
          <cell r="B112" t="str">
            <v>maiz_blanco_tecnificado</v>
          </cell>
          <cell r="C112" t="str">
            <v>maíz blanco tecnificado</v>
          </cell>
        </row>
        <row r="113">
          <cell r="A113" t="str">
            <v>agricola</v>
          </cell>
          <cell r="B113" t="str">
            <v>maiz_puya</v>
          </cell>
          <cell r="C113" t="str">
            <v>maíz puya</v>
          </cell>
        </row>
        <row r="114">
          <cell r="A114" t="str">
            <v>agricola</v>
          </cell>
          <cell r="B114" t="str">
            <v>maiz_tecnificado</v>
          </cell>
          <cell r="C114" t="str">
            <v>maíz tecnificado</v>
          </cell>
        </row>
        <row r="115">
          <cell r="A115" t="str">
            <v>agricola</v>
          </cell>
          <cell r="B115" t="str">
            <v>maiz_tradicional</v>
          </cell>
          <cell r="C115" t="str">
            <v>maíz tradicional</v>
          </cell>
        </row>
        <row r="116">
          <cell r="A116" t="str">
            <v>agricola</v>
          </cell>
          <cell r="B116" t="str">
            <v>malanga</v>
          </cell>
          <cell r="C116" t="str">
            <v>malanga</v>
          </cell>
        </row>
        <row r="117">
          <cell r="A117" t="str">
            <v>agricola</v>
          </cell>
          <cell r="B117" t="str">
            <v>mamoncillo</v>
          </cell>
          <cell r="C117" t="str">
            <v>mamoncillo</v>
          </cell>
        </row>
        <row r="118">
          <cell r="A118" t="str">
            <v>agricola</v>
          </cell>
          <cell r="B118" t="str">
            <v>mamoncillo</v>
          </cell>
          <cell r="C118" t="str">
            <v>mamoncillo</v>
          </cell>
        </row>
        <row r="119">
          <cell r="A119" t="str">
            <v>agricola</v>
          </cell>
          <cell r="B119" t="str">
            <v>mandarina</v>
          </cell>
          <cell r="C119" t="str">
            <v>mandarina</v>
          </cell>
        </row>
        <row r="120">
          <cell r="A120" t="str">
            <v>agricola</v>
          </cell>
          <cell r="B120" t="str">
            <v>mango</v>
          </cell>
          <cell r="C120" t="str">
            <v>mango</v>
          </cell>
        </row>
        <row r="121">
          <cell r="A121" t="str">
            <v>agricola</v>
          </cell>
          <cell r="B121" t="str">
            <v>mango_hilaza</v>
          </cell>
          <cell r="C121" t="str">
            <v>mango hilaza</v>
          </cell>
        </row>
        <row r="122">
          <cell r="A122" t="str">
            <v>agricola</v>
          </cell>
          <cell r="B122" t="str">
            <v>mango_keitt</v>
          </cell>
          <cell r="C122" t="str">
            <v>mango keitt</v>
          </cell>
        </row>
        <row r="123">
          <cell r="A123" t="str">
            <v>agricola</v>
          </cell>
          <cell r="B123" t="str">
            <v>mango_tommy</v>
          </cell>
          <cell r="C123" t="str">
            <v>mango tommy</v>
          </cell>
        </row>
        <row r="124">
          <cell r="A124" t="str">
            <v>agricola</v>
          </cell>
          <cell r="B124" t="str">
            <v>manzanilla</v>
          </cell>
          <cell r="C124" t="str">
            <v>manzanilla</v>
          </cell>
        </row>
        <row r="125">
          <cell r="A125" t="str">
            <v>agricola</v>
          </cell>
          <cell r="B125" t="str">
            <v>maracuya</v>
          </cell>
          <cell r="C125" t="str">
            <v>maracuyá</v>
          </cell>
        </row>
        <row r="126">
          <cell r="A126" t="str">
            <v>agricola</v>
          </cell>
          <cell r="B126" t="str">
            <v>melon</v>
          </cell>
          <cell r="C126" t="str">
            <v xml:space="preserve">melón </v>
          </cell>
        </row>
        <row r="127">
          <cell r="A127" t="str">
            <v>agricola</v>
          </cell>
          <cell r="B127" t="str">
            <v>mora</v>
          </cell>
          <cell r="C127" t="str">
            <v>mora</v>
          </cell>
        </row>
        <row r="128">
          <cell r="A128" t="str">
            <v>agricola</v>
          </cell>
          <cell r="B128" t="str">
            <v>name</v>
          </cell>
          <cell r="C128" t="str">
            <v>ñame</v>
          </cell>
        </row>
        <row r="129">
          <cell r="A129" t="str">
            <v>agricola</v>
          </cell>
          <cell r="B129" t="str">
            <v>name_diamante</v>
          </cell>
          <cell r="C129" t="str">
            <v>ñame diamante</v>
          </cell>
        </row>
        <row r="130">
          <cell r="A130" t="str">
            <v>agricola</v>
          </cell>
          <cell r="B130" t="str">
            <v>name_espino</v>
          </cell>
          <cell r="C130" t="str">
            <v>ñame espino</v>
          </cell>
        </row>
        <row r="131">
          <cell r="A131" t="str">
            <v>agricola</v>
          </cell>
          <cell r="B131" t="str">
            <v>naranja</v>
          </cell>
          <cell r="C131" t="str">
            <v>naranja</v>
          </cell>
        </row>
        <row r="132">
          <cell r="A132" t="str">
            <v>agricola</v>
          </cell>
          <cell r="B132" t="str">
            <v>naranja_valencia</v>
          </cell>
          <cell r="C132" t="str">
            <v>naranja valencia</v>
          </cell>
        </row>
        <row r="133">
          <cell r="A133" t="str">
            <v>pecuaria</v>
          </cell>
          <cell r="B133" t="str">
            <v>ovinos</v>
          </cell>
          <cell r="C133" t="str">
            <v>ovinos</v>
          </cell>
        </row>
        <row r="134">
          <cell r="A134" t="str">
            <v>agricola</v>
          </cell>
          <cell r="B134" t="str">
            <v>palma_aceite</v>
          </cell>
          <cell r="C134" t="str">
            <v>palma de aceite</v>
          </cell>
        </row>
        <row r="135">
          <cell r="A135" t="str">
            <v>agricola</v>
          </cell>
          <cell r="B135" t="str">
            <v>papa</v>
          </cell>
          <cell r="C135" t="str">
            <v>papa</v>
          </cell>
        </row>
        <row r="136">
          <cell r="A136" t="str">
            <v>agricola</v>
          </cell>
          <cell r="B136" t="str">
            <v>papa_criolla</v>
          </cell>
          <cell r="C136" t="str">
            <v>papa criolla</v>
          </cell>
        </row>
        <row r="137">
          <cell r="A137" t="str">
            <v>agricola</v>
          </cell>
          <cell r="B137" t="str">
            <v>papaya</v>
          </cell>
          <cell r="C137" t="str">
            <v>papaya</v>
          </cell>
        </row>
        <row r="138">
          <cell r="A138" t="str">
            <v>agricola</v>
          </cell>
          <cell r="B138" t="str">
            <v>patilla</v>
          </cell>
          <cell r="C138" t="str">
            <v>patilla</v>
          </cell>
        </row>
        <row r="139">
          <cell r="A139" t="str">
            <v>agricola</v>
          </cell>
          <cell r="B139" t="str">
            <v>patilla_melon</v>
          </cell>
          <cell r="C139" t="str">
            <v>patilla en asocio con melón</v>
          </cell>
        </row>
        <row r="140">
          <cell r="A140" t="str">
            <v>agricola</v>
          </cell>
          <cell r="B140" t="str">
            <v>pepino_guiso</v>
          </cell>
          <cell r="C140" t="str">
            <v>pepino guiso</v>
          </cell>
        </row>
        <row r="141">
          <cell r="A141" t="str">
            <v>pecuaria</v>
          </cell>
          <cell r="B141" t="str">
            <v>piangua</v>
          </cell>
          <cell r="C141" t="str">
            <v>piangua</v>
          </cell>
        </row>
        <row r="142">
          <cell r="A142" t="str">
            <v>agricola</v>
          </cell>
          <cell r="B142" t="str">
            <v>pimenton</v>
          </cell>
          <cell r="C142" t="str">
            <v>pimentón</v>
          </cell>
        </row>
        <row r="143">
          <cell r="A143" t="str">
            <v>agricola</v>
          </cell>
          <cell r="B143" t="str">
            <v>pimienta</v>
          </cell>
          <cell r="C143" t="str">
            <v>pimienta</v>
          </cell>
        </row>
        <row r="144">
          <cell r="A144" t="str">
            <v>agricola</v>
          </cell>
          <cell r="B144" t="str">
            <v>pimientos</v>
          </cell>
          <cell r="C144" t="str">
            <v>pimientos</v>
          </cell>
        </row>
        <row r="145">
          <cell r="A145" t="str">
            <v>agricola</v>
          </cell>
          <cell r="B145" t="str">
            <v>piña</v>
          </cell>
          <cell r="C145" t="str">
            <v>piña</v>
          </cell>
        </row>
        <row r="146">
          <cell r="A146" t="str">
            <v>pecuaria</v>
          </cell>
          <cell r="B146" t="str">
            <v>piscicultura_bocachico</v>
          </cell>
          <cell r="C146" t="str">
            <v>piscicultura</v>
          </cell>
        </row>
        <row r="147">
          <cell r="A147" t="str">
            <v>pecuaria</v>
          </cell>
          <cell r="B147" t="str">
            <v>piscicultura_cachama</v>
          </cell>
          <cell r="C147" t="str">
            <v>piscicultura cachama</v>
          </cell>
        </row>
        <row r="148">
          <cell r="A148" t="str">
            <v>pecuaria</v>
          </cell>
          <cell r="B148" t="str">
            <v>piscicultura_cachama_bocachico</v>
          </cell>
          <cell r="C148" t="str">
            <v>piscicultura cachama bocachico</v>
          </cell>
        </row>
        <row r="149">
          <cell r="A149" t="str">
            <v>pecuaria</v>
          </cell>
          <cell r="B149" t="str">
            <v>piscicultura_tilapia</v>
          </cell>
          <cell r="C149" t="str">
            <v>piscicultura tilapia</v>
          </cell>
        </row>
        <row r="150">
          <cell r="A150" t="str">
            <v>pecuaria</v>
          </cell>
          <cell r="B150" t="str">
            <v>piscicultura_tilapia_bocachico</v>
          </cell>
          <cell r="C150" t="str">
            <v>piscicultura tilapia y bocachico</v>
          </cell>
        </row>
        <row r="151">
          <cell r="A151" t="str">
            <v>pecuaria</v>
          </cell>
          <cell r="B151" t="str">
            <v>piscicultura_tilapia_cachama</v>
          </cell>
          <cell r="C151" t="str">
            <v>piscicultura tilapia y cachama</v>
          </cell>
        </row>
        <row r="152">
          <cell r="A152" t="str">
            <v>pecuaria</v>
          </cell>
          <cell r="B152" t="str">
            <v>piscicultura_cachama_mojarra</v>
          </cell>
          <cell r="C152" t="str">
            <v>piscicultura cachama y mojarra</v>
          </cell>
        </row>
        <row r="153">
          <cell r="A153" t="str">
            <v>pecuaria</v>
          </cell>
          <cell r="B153" t="str">
            <v>piscicultura_trucha</v>
          </cell>
          <cell r="C153" t="str">
            <v>piscicultura trucha</v>
          </cell>
        </row>
        <row r="154">
          <cell r="A154" t="str">
            <v>agricola</v>
          </cell>
          <cell r="B154" t="str">
            <v>platano</v>
          </cell>
          <cell r="C154" t="str">
            <v>plátano</v>
          </cell>
        </row>
        <row r="155">
          <cell r="A155" t="str">
            <v>agricola</v>
          </cell>
          <cell r="B155" t="str">
            <v>platano_harton</v>
          </cell>
          <cell r="C155" t="str">
            <v>plátano hartón</v>
          </cell>
        </row>
        <row r="156">
          <cell r="A156" t="str">
            <v>pecuaria</v>
          </cell>
          <cell r="B156" t="str">
            <v>porcicultura_ceba</v>
          </cell>
          <cell r="C156" t="str">
            <v>porcicultura de ceba</v>
          </cell>
        </row>
        <row r="157">
          <cell r="A157" t="str">
            <v>pecuaria</v>
          </cell>
          <cell r="B157" t="str">
            <v>porcicultura_ciclo_completo</v>
          </cell>
          <cell r="C157" t="str">
            <v>porcicultura de ciclo completo</v>
          </cell>
        </row>
        <row r="158">
          <cell r="A158" t="str">
            <v>pecuaria</v>
          </cell>
          <cell r="B158" t="str">
            <v>porcicultura_cria</v>
          </cell>
          <cell r="C158" t="str">
            <v>porcicultura de cría</v>
          </cell>
        </row>
        <row r="159">
          <cell r="A159" t="str">
            <v>pecuaria</v>
          </cell>
          <cell r="B159" t="str">
            <v>porcicultura_cria_levante</v>
          </cell>
          <cell r="C159" t="str">
            <v>porcicultura de cría y levante</v>
          </cell>
        </row>
        <row r="160">
          <cell r="A160" t="str">
            <v>agricola</v>
          </cell>
          <cell r="B160" t="str">
            <v>rambutan</v>
          </cell>
          <cell r="C160" t="str">
            <v>rambutan</v>
          </cell>
        </row>
        <row r="161">
          <cell r="A161" t="str">
            <v>agricola</v>
          </cell>
          <cell r="B161" t="str">
            <v>remolacha</v>
          </cell>
          <cell r="C161" t="str">
            <v>remolacha</v>
          </cell>
        </row>
        <row r="162">
          <cell r="A162" t="str">
            <v>agricola</v>
          </cell>
          <cell r="B162" t="str">
            <v>repollo</v>
          </cell>
          <cell r="C162" t="str">
            <v>repollo</v>
          </cell>
        </row>
        <row r="163">
          <cell r="A163" t="str">
            <v>agricola</v>
          </cell>
          <cell r="B163" t="str">
            <v>romero</v>
          </cell>
          <cell r="C163" t="str">
            <v>romero</v>
          </cell>
        </row>
        <row r="164">
          <cell r="A164" t="str">
            <v>agricola</v>
          </cell>
          <cell r="B164" t="str">
            <v>sacha_inchi</v>
          </cell>
          <cell r="C164" t="str">
            <v>sacha inchi</v>
          </cell>
        </row>
        <row r="165">
          <cell r="A165" t="str">
            <v>agricola</v>
          </cell>
          <cell r="B165" t="str">
            <v>sorgo</v>
          </cell>
          <cell r="C165" t="str">
            <v>sorgo</v>
          </cell>
        </row>
        <row r="166">
          <cell r="A166" t="str">
            <v>agricola</v>
          </cell>
          <cell r="B166" t="str">
            <v>soya</v>
          </cell>
          <cell r="C166" t="str">
            <v>soya</v>
          </cell>
        </row>
        <row r="167">
          <cell r="A167" t="str">
            <v>agricola</v>
          </cell>
          <cell r="B167" t="str">
            <v>stevia</v>
          </cell>
          <cell r="C167" t="str">
            <v>stevia</v>
          </cell>
        </row>
        <row r="168">
          <cell r="A168" t="str">
            <v>agricola</v>
          </cell>
          <cell r="B168" t="str">
            <v>tabaco</v>
          </cell>
          <cell r="C168" t="str">
            <v>tabaco</v>
          </cell>
        </row>
        <row r="169">
          <cell r="A169" t="str">
            <v>agricola</v>
          </cell>
          <cell r="B169" t="str">
            <v>tomate_arbol</v>
          </cell>
          <cell r="C169" t="str">
            <v>tomate de árbol</v>
          </cell>
        </row>
        <row r="170">
          <cell r="A170" t="str">
            <v>agricola</v>
          </cell>
          <cell r="B170" t="str">
            <v>tomate_cherry</v>
          </cell>
          <cell r="C170" t="str">
            <v>tomate cherry</v>
          </cell>
        </row>
        <row r="171">
          <cell r="A171" t="str">
            <v>agricola</v>
          </cell>
          <cell r="B171" t="str">
            <v>tomate_invernadero</v>
          </cell>
          <cell r="C171" t="str">
            <v>tomate de invernadero</v>
          </cell>
        </row>
        <row r="172">
          <cell r="A172" t="str">
            <v>agricola</v>
          </cell>
          <cell r="B172" t="str">
            <v>tomate_mesa</v>
          </cell>
          <cell r="C172" t="str">
            <v>tomate de mesa</v>
          </cell>
        </row>
        <row r="173">
          <cell r="A173" t="str">
            <v>agricola</v>
          </cell>
          <cell r="B173" t="str">
            <v>tomillo</v>
          </cell>
          <cell r="C173" t="str">
            <v>tomillo</v>
          </cell>
        </row>
        <row r="174">
          <cell r="A174" t="str">
            <v>agricola</v>
          </cell>
          <cell r="B174" t="str">
            <v>uchuva</v>
          </cell>
          <cell r="C174" t="str">
            <v>uchuva</v>
          </cell>
        </row>
        <row r="175">
          <cell r="A175" t="str">
            <v>agricola</v>
          </cell>
          <cell r="B175" t="str">
            <v>uva</v>
          </cell>
          <cell r="C175" t="str">
            <v>uva</v>
          </cell>
        </row>
        <row r="176">
          <cell r="A176" t="str">
            <v>agricola</v>
          </cell>
          <cell r="B176" t="str">
            <v>yuca</v>
          </cell>
          <cell r="C176" t="str">
            <v>yuca</v>
          </cell>
        </row>
        <row r="177">
          <cell r="A177" t="str">
            <v>agricola</v>
          </cell>
          <cell r="B177" t="str">
            <v>yuca_industrial</v>
          </cell>
          <cell r="C177" t="str">
            <v>yuca para uso industrial</v>
          </cell>
        </row>
        <row r="178">
          <cell r="A178" t="str">
            <v>agricola</v>
          </cell>
          <cell r="B178" t="str">
            <v>yuca_maiz</v>
          </cell>
          <cell r="C178" t="str">
            <v>yuca en asocio con maíz</v>
          </cell>
        </row>
        <row r="179">
          <cell r="A179" t="str">
            <v>agricola</v>
          </cell>
          <cell r="B179" t="str">
            <v>yuca_maiz_ahuyama</v>
          </cell>
          <cell r="C179" t="str">
            <v>yuca en asocio con maíz y ahuyama</v>
          </cell>
        </row>
        <row r="180">
          <cell r="A180" t="str">
            <v>agricola</v>
          </cell>
          <cell r="B180" t="str">
            <v>yuca_maiz_name</v>
          </cell>
          <cell r="C180" t="str">
            <v>yuca en asocio con maíz y ñame</v>
          </cell>
        </row>
        <row r="181">
          <cell r="A181" t="str">
            <v>agricola</v>
          </cell>
          <cell r="B181" t="str">
            <v>yuca_maiz_name_patilla</v>
          </cell>
          <cell r="C181" t="str">
            <v>Yuca en asocio con maíz, ñame y patilla</v>
          </cell>
        </row>
        <row r="182">
          <cell r="A182" t="str">
            <v>agricola</v>
          </cell>
          <cell r="B182" t="str">
            <v>yuca_maiz_patilla</v>
          </cell>
          <cell r="C182" t="str">
            <v>yuca en asocio con maíz y patilla</v>
          </cell>
        </row>
        <row r="183">
          <cell r="A183" t="str">
            <v>agricola</v>
          </cell>
          <cell r="B183" t="str">
            <v>yuca_name</v>
          </cell>
          <cell r="C183" t="str">
            <v>yuca en asocio con ñame</v>
          </cell>
        </row>
        <row r="184">
          <cell r="A184" t="str">
            <v>agricola</v>
          </cell>
          <cell r="B184" t="str">
            <v>zanahoria</v>
          </cell>
          <cell r="C184" t="str">
            <v>zanahoria</v>
          </cell>
        </row>
        <row r="185">
          <cell r="A185" t="str">
            <v>agricola</v>
          </cell>
          <cell r="B185" t="str">
            <v>pepino_cohombro</v>
          </cell>
          <cell r="C185" t="str">
            <v>pepino cohombro</v>
          </cell>
        </row>
        <row r="186">
          <cell r="A186" t="str">
            <v>agricola</v>
          </cell>
          <cell r="B186" t="str">
            <v>habichuela</v>
          </cell>
          <cell r="C186" t="str">
            <v>habichuela</v>
          </cell>
        </row>
        <row r="187">
          <cell r="A187" t="str">
            <v>pecuaria</v>
          </cell>
          <cell r="B187" t="str">
            <v>porcicultura_levante</v>
          </cell>
          <cell r="C187" t="str">
            <v>porcicultura de levante</v>
          </cell>
        </row>
        <row r="188">
          <cell r="A188" t="str">
            <v>agricola</v>
          </cell>
          <cell r="B188" t="str">
            <v>aromaticas</v>
          </cell>
          <cell r="C188" t="str">
            <v>aromáticas</v>
          </cell>
        </row>
        <row r="189">
          <cell r="A189" t="str">
            <v>agricola</v>
          </cell>
          <cell r="B189" t="str">
            <v>romero</v>
          </cell>
          <cell r="C189" t="str">
            <v>romero</v>
          </cell>
        </row>
        <row r="190">
          <cell r="A190" t="str">
            <v>agricola</v>
          </cell>
          <cell r="B190" t="str">
            <v>calendula</v>
          </cell>
          <cell r="C190" t="str">
            <v>caléndula</v>
          </cell>
        </row>
        <row r="191">
          <cell r="A191" t="str">
            <v>agricola</v>
          </cell>
          <cell r="B191" t="str">
            <v>arroz_riego_voleo</v>
          </cell>
          <cell r="C191" t="str">
            <v>Arroz riego siembra al voleo</v>
          </cell>
        </row>
        <row r="192">
          <cell r="A192" t="str">
            <v>agricola</v>
          </cell>
          <cell r="B192" t="str">
            <v>arroz_riego_transplante</v>
          </cell>
          <cell r="C192" t="str">
            <v xml:space="preserve">Arroz riego siembra transplante </v>
          </cell>
        </row>
        <row r="193">
          <cell r="A193" t="str">
            <v>agricola</v>
          </cell>
          <cell r="B193" t="str">
            <v>girasol</v>
          </cell>
          <cell r="C193" t="str">
            <v>girasol</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E90AA-8CE7-494C-B9C5-12E9BB5BFA0F}">
  <sheetPr codeName="Hoja1"/>
  <dimension ref="A1:M41"/>
  <sheetViews>
    <sheetView zoomScale="70" zoomScaleNormal="70" workbookViewId="0">
      <pane ySplit="1" topLeftCell="A2" activePane="bottomLeft" state="frozen"/>
      <selection pane="bottomLeft" activeCell="A4" sqref="A2:A5"/>
    </sheetView>
  </sheetViews>
  <sheetFormatPr defaultColWidth="11.42578125" defaultRowHeight="15"/>
  <cols>
    <col min="1" max="1" width="16.42578125" style="1" customWidth="1"/>
    <col min="2" max="2" width="11.42578125" style="1"/>
    <col min="3" max="3" width="15.42578125" style="1" customWidth="1"/>
    <col min="4" max="4" width="24.140625" style="1" customWidth="1"/>
    <col min="5" max="5" width="24.7109375" style="1" customWidth="1"/>
    <col min="6" max="6" width="23.42578125" style="1" customWidth="1"/>
    <col min="7" max="7" width="25.85546875" style="1" customWidth="1"/>
    <col min="8" max="8" width="14.85546875" style="1" customWidth="1"/>
    <col min="9" max="9" width="22.140625" style="1" customWidth="1"/>
    <col min="10" max="16384" width="11.42578125" style="1"/>
  </cols>
  <sheetData>
    <row r="1" spans="1:13">
      <c r="A1" s="3" t="s">
        <v>0</v>
      </c>
      <c r="B1" s="3"/>
      <c r="C1" s="3" t="s">
        <v>1</v>
      </c>
      <c r="D1" s="3" t="s">
        <v>2</v>
      </c>
      <c r="E1" s="3" t="s">
        <v>3</v>
      </c>
      <c r="F1" s="3" t="s">
        <v>4</v>
      </c>
      <c r="G1" s="3" t="s">
        <v>5</v>
      </c>
      <c r="H1" s="3" t="s">
        <v>6</v>
      </c>
      <c r="I1" s="3" t="s">
        <v>7</v>
      </c>
    </row>
    <row r="2" spans="1:13">
      <c r="A2" s="98" t="s">
        <v>8</v>
      </c>
      <c r="B2" s="25" t="s">
        <v>9</v>
      </c>
      <c r="C2" s="65">
        <v>825.61951896745575</v>
      </c>
      <c r="D2" s="25">
        <v>825.61950000000002</v>
      </c>
      <c r="E2" s="67">
        <v>825.61952392984597</v>
      </c>
      <c r="F2" s="65">
        <v>825.61952392984597</v>
      </c>
      <c r="G2" s="65">
        <v>825.61952309409708</v>
      </c>
      <c r="H2" s="69">
        <v>825.6195175934306</v>
      </c>
      <c r="I2" s="73">
        <v>820.57044799999994</v>
      </c>
    </row>
    <row r="3" spans="1:13">
      <c r="A3" s="98"/>
      <c r="B3" s="25" t="s">
        <v>10</v>
      </c>
      <c r="C3" s="65">
        <v>824.91910097291304</v>
      </c>
      <c r="D3" s="87">
        <v>824.91909999999996</v>
      </c>
      <c r="E3" s="67">
        <v>824.91910618145698</v>
      </c>
      <c r="F3" s="65">
        <v>824.91910618145698</v>
      </c>
      <c r="G3" s="65">
        <v>824.91910412603795</v>
      </c>
      <c r="H3" s="69">
        <v>824.91909909618005</v>
      </c>
      <c r="I3" s="73">
        <v>819.94618799999989</v>
      </c>
    </row>
    <row r="4" spans="1:13">
      <c r="A4" s="98"/>
      <c r="B4" s="25" t="s">
        <v>11</v>
      </c>
      <c r="C4" s="65">
        <v>0.70041799454268105</v>
      </c>
      <c r="D4" s="87">
        <v>0.70040000000000002</v>
      </c>
      <c r="E4" s="67">
        <v>0.70041774838903803</v>
      </c>
      <c r="F4" s="65">
        <v>0.70041774838903803</v>
      </c>
      <c r="G4" s="65">
        <v>0.70041896805914405</v>
      </c>
      <c r="H4" s="69">
        <v>0.70041849725059502</v>
      </c>
      <c r="I4" s="73">
        <v>0.62426000000000004</v>
      </c>
    </row>
    <row r="5" spans="1:13">
      <c r="A5" s="98"/>
      <c r="B5" s="26" t="s">
        <v>12</v>
      </c>
      <c r="C5" s="66">
        <v>99.915164554803809</v>
      </c>
      <c r="D5" s="88">
        <v>99.92</v>
      </c>
      <c r="E5" s="66">
        <v>99.915164585128139</v>
      </c>
      <c r="F5" s="68">
        <v>99.915164585128139</v>
      </c>
      <c r="G5" s="66">
        <v>99.915164437314388</v>
      </c>
      <c r="H5" s="69">
        <v>99.915164493774057</v>
      </c>
      <c r="I5" s="74">
        <v>0.99923923655607927</v>
      </c>
      <c r="M5" s="75"/>
    </row>
    <row r="6" spans="1:13">
      <c r="A6" s="98" t="s">
        <v>13</v>
      </c>
      <c r="B6" s="25" t="s">
        <v>9</v>
      </c>
      <c r="C6" s="65">
        <v>611.07861528263095</v>
      </c>
      <c r="D6" s="87">
        <v>611.07860000000005</v>
      </c>
      <c r="E6" s="65">
        <v>611.078616107627</v>
      </c>
      <c r="F6" s="65">
        <v>611.078616107627</v>
      </c>
      <c r="G6" s="65">
        <v>611.078615530408</v>
      </c>
      <c r="H6" s="69">
        <v>611.07861495369661</v>
      </c>
      <c r="I6" s="73">
        <v>610.190473</v>
      </c>
      <c r="M6" s="75"/>
    </row>
    <row r="7" spans="1:13">
      <c r="A7" s="98"/>
      <c r="B7" s="25" t="s">
        <v>10</v>
      </c>
      <c r="C7" s="65">
        <v>611.07861528263095</v>
      </c>
      <c r="D7" s="87">
        <v>611.07860000000005</v>
      </c>
      <c r="E7" s="65">
        <v>611.078616107627</v>
      </c>
      <c r="F7" s="65">
        <v>611.078616107627</v>
      </c>
      <c r="G7" s="65">
        <v>611.078615530408</v>
      </c>
      <c r="H7" s="69">
        <v>607.619714905053</v>
      </c>
      <c r="I7" s="73">
        <v>602.23598500000003</v>
      </c>
      <c r="M7" s="75"/>
    </row>
    <row r="8" spans="1:13">
      <c r="A8" s="98"/>
      <c r="B8" s="25" t="s">
        <v>11</v>
      </c>
      <c r="C8" s="65">
        <v>0</v>
      </c>
      <c r="D8" s="87">
        <v>0</v>
      </c>
      <c r="E8" s="65">
        <v>0</v>
      </c>
      <c r="F8" s="65">
        <v>0</v>
      </c>
      <c r="G8" s="65">
        <v>0</v>
      </c>
      <c r="H8" s="69">
        <v>3.4589000486436201</v>
      </c>
      <c r="I8" s="73">
        <v>7.9544879999999996</v>
      </c>
      <c r="M8" s="75"/>
    </row>
    <row r="9" spans="1:13">
      <c r="A9" s="98"/>
      <c r="B9" s="26" t="s">
        <v>12</v>
      </c>
      <c r="C9" s="66">
        <v>100</v>
      </c>
      <c r="D9" s="88">
        <v>100</v>
      </c>
      <c r="E9" s="66">
        <v>100</v>
      </c>
      <c r="F9" s="68">
        <v>100</v>
      </c>
      <c r="G9" s="66">
        <v>100</v>
      </c>
      <c r="H9" s="69">
        <v>99.433968074810522</v>
      </c>
      <c r="I9" s="74">
        <v>0.9869639262624148</v>
      </c>
      <c r="M9" s="75"/>
    </row>
    <row r="10" spans="1:13">
      <c r="A10" s="98" t="s">
        <v>14</v>
      </c>
      <c r="B10" s="25" t="s">
        <v>9</v>
      </c>
      <c r="C10" s="65">
        <v>1623.17740358898</v>
      </c>
      <c r="D10" s="87">
        <v>1623.1774</v>
      </c>
      <c r="E10" s="65">
        <v>1623.1773980282801</v>
      </c>
      <c r="F10" s="65">
        <v>1623.1773980282801</v>
      </c>
      <c r="G10" s="65">
        <v>1623.1773994269099</v>
      </c>
      <c r="H10" s="69">
        <v>1623.1774044055207</v>
      </c>
      <c r="I10" s="73">
        <v>1623.1774029999999</v>
      </c>
      <c r="M10" s="75"/>
    </row>
    <row r="11" spans="1:13">
      <c r="A11" s="98"/>
      <c r="B11" s="25" t="s">
        <v>10</v>
      </c>
      <c r="C11" s="65">
        <v>1623.17740358898</v>
      </c>
      <c r="D11" s="87">
        <v>1623.1774</v>
      </c>
      <c r="E11" s="65">
        <v>1623.1773980282801</v>
      </c>
      <c r="F11" s="65">
        <v>1623.1773980282801</v>
      </c>
      <c r="G11" s="65">
        <v>1623.1773994269099</v>
      </c>
      <c r="H11" s="69">
        <v>1618.5908398952099</v>
      </c>
      <c r="I11" s="73">
        <v>1592.2315859999999</v>
      </c>
      <c r="M11" s="75"/>
    </row>
    <row r="12" spans="1:13">
      <c r="A12" s="98"/>
      <c r="B12" s="25" t="s">
        <v>11</v>
      </c>
      <c r="C12" s="65">
        <v>0</v>
      </c>
      <c r="D12" s="87">
        <v>0</v>
      </c>
      <c r="E12" s="65">
        <v>0</v>
      </c>
      <c r="F12" s="65">
        <v>0</v>
      </c>
      <c r="G12" s="65">
        <v>0</v>
      </c>
      <c r="H12" s="69">
        <v>4.5865645103108204</v>
      </c>
      <c r="I12" s="73">
        <v>30.945817000000002</v>
      </c>
      <c r="M12" s="75"/>
    </row>
    <row r="13" spans="1:13">
      <c r="A13" s="98"/>
      <c r="B13" s="26" t="s">
        <v>12</v>
      </c>
      <c r="C13" s="66">
        <v>100</v>
      </c>
      <c r="D13" s="88">
        <v>100</v>
      </c>
      <c r="E13" s="66">
        <v>100</v>
      </c>
      <c r="F13" s="68">
        <v>100</v>
      </c>
      <c r="G13" s="66">
        <v>100</v>
      </c>
      <c r="H13" s="69">
        <v>99.717432949851187</v>
      </c>
      <c r="I13" s="74">
        <v>0.98093503708047858</v>
      </c>
      <c r="M13" s="75"/>
    </row>
    <row r="14" spans="1:13">
      <c r="A14" s="99" t="s">
        <v>15</v>
      </c>
      <c r="B14" s="25" t="s">
        <v>9</v>
      </c>
      <c r="C14" s="65">
        <v>15404.192290515535</v>
      </c>
      <c r="D14" s="87">
        <v>15404.192300000001</v>
      </c>
      <c r="E14" s="65">
        <v>15404.192293275419</v>
      </c>
      <c r="F14" s="65">
        <v>15404.192293275419</v>
      </c>
      <c r="G14" s="65">
        <v>15404.192297811136</v>
      </c>
      <c r="H14" s="69">
        <v>15404.192284315548</v>
      </c>
      <c r="I14" s="73">
        <v>15345.555818000006</v>
      </c>
      <c r="M14" s="75"/>
    </row>
    <row r="15" spans="1:13">
      <c r="A15" s="100"/>
      <c r="B15" s="25" t="s">
        <v>10</v>
      </c>
      <c r="C15" s="65">
        <v>15054.3668405718</v>
      </c>
      <c r="D15" s="87">
        <v>15088.1489</v>
      </c>
      <c r="E15" s="65">
        <v>14512.852069201601</v>
      </c>
      <c r="F15" s="65">
        <v>14512.852069201601</v>
      </c>
      <c r="G15" s="65">
        <v>15124.038088216101</v>
      </c>
      <c r="H15" s="69">
        <v>14977.661492703101</v>
      </c>
      <c r="I15" s="73">
        <v>2989.1565360000022</v>
      </c>
    </row>
    <row r="16" spans="1:13">
      <c r="A16" s="100"/>
      <c r="B16" s="25" t="s">
        <v>11</v>
      </c>
      <c r="C16" s="65">
        <v>349.82544994373501</v>
      </c>
      <c r="D16" s="87">
        <v>316.04340000000002</v>
      </c>
      <c r="E16" s="65">
        <v>891.34022407381804</v>
      </c>
      <c r="F16" s="65">
        <v>891.34022407381804</v>
      </c>
      <c r="G16" s="65">
        <v>280.15420959503501</v>
      </c>
      <c r="H16" s="69">
        <v>426.53079161244699</v>
      </c>
      <c r="I16" s="73">
        <v>12356.399282000004</v>
      </c>
    </row>
    <row r="17" spans="1:9">
      <c r="A17" s="101"/>
      <c r="B17" s="62" t="s">
        <v>12</v>
      </c>
      <c r="C17" s="66">
        <v>97.729024389294821</v>
      </c>
      <c r="D17" s="88">
        <v>97.95</v>
      </c>
      <c r="E17" s="66">
        <v>94.213651666352376</v>
      </c>
      <c r="F17" s="68">
        <v>94.213651666352376</v>
      </c>
      <c r="G17" s="66">
        <v>98.181311917049726</v>
      </c>
      <c r="H17" s="69">
        <v>97.231073309525357</v>
      </c>
      <c r="I17" s="74">
        <v>0.19478972097535796</v>
      </c>
    </row>
    <row r="18" spans="1:9">
      <c r="A18" s="102" t="s">
        <v>16</v>
      </c>
      <c r="B18" s="25" t="s">
        <v>9</v>
      </c>
      <c r="C18" s="65">
        <v>767.00146001277858</v>
      </c>
      <c r="D18" s="87">
        <v>767.00149999999996</v>
      </c>
      <c r="E18" s="65">
        <v>767.00146226285472</v>
      </c>
      <c r="F18" s="65">
        <v>767.00146226285472</v>
      </c>
      <c r="G18" s="65">
        <v>767.00146051687318</v>
      </c>
      <c r="H18" s="69">
        <v>0.74489887030677304</v>
      </c>
      <c r="I18" s="73">
        <v>767.00146099999995</v>
      </c>
    </row>
    <row r="19" spans="1:9">
      <c r="A19" s="103"/>
      <c r="B19" s="25" t="s">
        <v>10</v>
      </c>
      <c r="C19" s="65">
        <v>732.662064270565</v>
      </c>
      <c r="D19" s="87">
        <v>761.97900000000004</v>
      </c>
      <c r="E19" s="65">
        <v>761.97901154600197</v>
      </c>
      <c r="F19" s="65">
        <v>761.97901154600197</v>
      </c>
      <c r="G19" s="65">
        <v>761.97900969422903</v>
      </c>
      <c r="H19" s="69">
        <v>0.74489887030677304</v>
      </c>
      <c r="I19" s="73">
        <v>601.61629299999993</v>
      </c>
    </row>
    <row r="20" spans="1:9">
      <c r="A20" s="103"/>
      <c r="B20" s="25" t="s">
        <v>11</v>
      </c>
      <c r="C20" s="65">
        <v>34.339395742213597</v>
      </c>
      <c r="D20" s="87">
        <v>5.0225</v>
      </c>
      <c r="E20" s="65">
        <v>5.0224507168527603</v>
      </c>
      <c r="F20" s="65">
        <v>5.0224507168527603</v>
      </c>
      <c r="G20" s="65">
        <v>5.0224508226441502</v>
      </c>
      <c r="H20" s="69">
        <v>0</v>
      </c>
      <c r="I20" s="73">
        <v>165.38516799999999</v>
      </c>
    </row>
    <row r="21" spans="1:9">
      <c r="A21" s="104"/>
      <c r="B21" s="26" t="s">
        <v>12</v>
      </c>
      <c r="C21" s="66">
        <v>95.522903471182246</v>
      </c>
      <c r="D21" s="88">
        <v>99.35</v>
      </c>
      <c r="E21" s="66">
        <v>99.345183684261144</v>
      </c>
      <c r="F21" s="68">
        <v>99.345183684261144</v>
      </c>
      <c r="G21" s="66">
        <v>99.345183668977683</v>
      </c>
      <c r="H21" s="69">
        <v>100</v>
      </c>
      <c r="I21" s="74">
        <v>0.78437437683055466</v>
      </c>
    </row>
    <row r="22" spans="1:9">
      <c r="A22" s="89" t="s">
        <v>17</v>
      </c>
      <c r="B22" s="25" t="s">
        <v>9</v>
      </c>
      <c r="C22" s="65">
        <v>6043.5787411067458</v>
      </c>
      <c r="D22" s="87">
        <v>6043.5788000000002</v>
      </c>
      <c r="E22" s="65">
        <v>6043.5787366767026</v>
      </c>
      <c r="F22" s="65">
        <v>6043.5787366767026</v>
      </c>
      <c r="G22" s="65">
        <v>6043.578737187494</v>
      </c>
      <c r="H22" s="69">
        <v>6043.5787643170124</v>
      </c>
      <c r="I22" s="73">
        <v>6045.981871</v>
      </c>
    </row>
    <row r="23" spans="1:9">
      <c r="A23" s="90"/>
      <c r="B23" s="25" t="s">
        <v>10</v>
      </c>
      <c r="C23" s="65">
        <v>5951.4178906840998</v>
      </c>
      <c r="D23" s="87">
        <v>5966.2655000000004</v>
      </c>
      <c r="E23" s="65">
        <v>5980.1291290183199</v>
      </c>
      <c r="F23" s="65">
        <v>5980.1291290183199</v>
      </c>
      <c r="G23" s="65">
        <v>5980.0403523166297</v>
      </c>
      <c r="H23" s="69">
        <v>5933.76761313514</v>
      </c>
      <c r="I23" s="73">
        <v>40.830625999999938</v>
      </c>
    </row>
    <row r="24" spans="1:9">
      <c r="A24" s="90"/>
      <c r="B24" s="25" t="s">
        <v>11</v>
      </c>
      <c r="C24" s="65">
        <v>92.160850422646007</v>
      </c>
      <c r="D24" s="87">
        <v>77.313199999999995</v>
      </c>
      <c r="E24" s="65">
        <v>63.449607658382703</v>
      </c>
      <c r="F24" s="65">
        <v>63.449607658382703</v>
      </c>
      <c r="G24" s="65">
        <v>63.538384870864</v>
      </c>
      <c r="H24" s="69">
        <v>109.81115118187201</v>
      </c>
      <c r="I24" s="73">
        <v>6005.151245</v>
      </c>
    </row>
    <row r="25" spans="1:9">
      <c r="A25" s="91"/>
      <c r="B25" s="26" t="s">
        <v>12</v>
      </c>
      <c r="C25" s="66">
        <v>98.475061641940826</v>
      </c>
      <c r="D25" s="88">
        <v>98.72</v>
      </c>
      <c r="E25" s="66">
        <v>98.950131860228353</v>
      </c>
      <c r="F25" s="68">
        <v>98.950131860228353</v>
      </c>
      <c r="G25" s="66">
        <v>98.948662909280912</v>
      </c>
      <c r="H25" s="69">
        <v>98.183011168312589</v>
      </c>
      <c r="I25" s="74">
        <v>6.7533490624322014E-3</v>
      </c>
    </row>
    <row r="26" spans="1:9">
      <c r="A26" s="89" t="s">
        <v>18</v>
      </c>
      <c r="B26" s="25" t="s">
        <v>9</v>
      </c>
      <c r="C26" s="65">
        <v>594.84558663642792</v>
      </c>
      <c r="D26" s="87">
        <v>594.84559999999999</v>
      </c>
      <c r="E26" s="65">
        <v>594.84558621638496</v>
      </c>
      <c r="F26" s="65">
        <v>594.84558621638496</v>
      </c>
      <c r="G26" s="65">
        <v>594.84558819336996</v>
      </c>
      <c r="H26" s="69">
        <v>594.84558676477661</v>
      </c>
      <c r="I26" s="73">
        <v>564.62535800000001</v>
      </c>
    </row>
    <row r="27" spans="1:9">
      <c r="A27" s="90"/>
      <c r="B27" s="25" t="s">
        <v>10</v>
      </c>
      <c r="C27" s="65">
        <v>463.39536259865997</v>
      </c>
      <c r="D27" s="87">
        <v>462.17559999999997</v>
      </c>
      <c r="E27" s="65">
        <v>460.28446365392898</v>
      </c>
      <c r="F27" s="65">
        <v>460.28446365392898</v>
      </c>
      <c r="G27" s="65">
        <v>472.082587563603</v>
      </c>
      <c r="H27" s="69">
        <v>52.743092281553601</v>
      </c>
      <c r="I27" s="73">
        <v>9.45336599999996</v>
      </c>
    </row>
    <row r="28" spans="1:9">
      <c r="A28" s="90"/>
      <c r="B28" s="25" t="s">
        <v>11</v>
      </c>
      <c r="C28" s="65">
        <v>131.45022403776801</v>
      </c>
      <c r="D28" s="87">
        <v>132.66999999999999</v>
      </c>
      <c r="E28" s="65">
        <v>134.56112256245601</v>
      </c>
      <c r="F28" s="65">
        <v>134.56112256245601</v>
      </c>
      <c r="G28" s="65">
        <v>122.76300062976701</v>
      </c>
      <c r="H28" s="69">
        <v>542.10249448322304</v>
      </c>
      <c r="I28" s="73">
        <v>555.17199200000005</v>
      </c>
    </row>
    <row r="29" spans="1:9">
      <c r="A29" s="91"/>
      <c r="B29" s="26" t="s">
        <v>12</v>
      </c>
      <c r="C29" s="66">
        <v>77.901790482962625</v>
      </c>
      <c r="D29" s="88">
        <v>77.7</v>
      </c>
      <c r="E29" s="66">
        <v>77.378814657034852</v>
      </c>
      <c r="F29" s="68">
        <v>77.378814657034852</v>
      </c>
      <c r="G29" s="66">
        <v>79.3622070893027</v>
      </c>
      <c r="H29" s="69">
        <v>8.8666863224808825</v>
      </c>
      <c r="I29" s="74">
        <v>1.6742723057082323E-2</v>
      </c>
    </row>
    <row r="30" spans="1:9">
      <c r="A30" s="92" t="s">
        <v>19</v>
      </c>
      <c r="B30" s="25" t="s">
        <v>9</v>
      </c>
      <c r="C30" s="65">
        <v>597.56856012312289</v>
      </c>
      <c r="D30" s="87">
        <v>597.56859999999995</v>
      </c>
      <c r="E30" s="65">
        <v>597.56855922699833</v>
      </c>
      <c r="F30" s="65">
        <v>597.56855922699833</v>
      </c>
      <c r="G30" s="65">
        <v>597.56855793135583</v>
      </c>
      <c r="H30" s="69">
        <v>597.5685579731819</v>
      </c>
      <c r="I30" s="73">
        <v>595.54987100000005</v>
      </c>
    </row>
    <row r="31" spans="1:9">
      <c r="A31" s="93"/>
      <c r="B31" s="25" t="s">
        <v>10</v>
      </c>
      <c r="C31" s="65">
        <v>597.27908246228105</v>
      </c>
      <c r="D31" s="87">
        <v>597.1336</v>
      </c>
      <c r="E31" s="65">
        <v>597.23380040255097</v>
      </c>
      <c r="F31" s="65">
        <v>597.23380040255097</v>
      </c>
      <c r="G31" s="65">
        <v>596.91601442016395</v>
      </c>
      <c r="H31" s="69">
        <v>3.1171710145378602</v>
      </c>
      <c r="I31" s="73">
        <v>7.6324560000000474</v>
      </c>
    </row>
    <row r="32" spans="1:9">
      <c r="A32" s="93"/>
      <c r="B32" s="25" t="s">
        <v>11</v>
      </c>
      <c r="C32" s="65">
        <v>0.289477660841785</v>
      </c>
      <c r="D32" s="87">
        <v>0.43490000000000001</v>
      </c>
      <c r="E32" s="65">
        <v>0.33475882444731597</v>
      </c>
      <c r="F32" s="65">
        <v>0.33475882444731597</v>
      </c>
      <c r="G32" s="65">
        <v>0.65254351119187004</v>
      </c>
      <c r="H32" s="69">
        <v>594.45138695864398</v>
      </c>
      <c r="I32" s="73">
        <v>587.91741500000001</v>
      </c>
    </row>
    <row r="33" spans="1:9">
      <c r="A33" s="94"/>
      <c r="B33" s="26" t="s">
        <v>12</v>
      </c>
      <c r="C33" s="66">
        <v>99.951557414469363</v>
      </c>
      <c r="D33" s="88">
        <v>99.93</v>
      </c>
      <c r="E33" s="66">
        <v>99.943979846449679</v>
      </c>
      <c r="F33" s="68">
        <v>99.943979846449679</v>
      </c>
      <c r="G33" s="66">
        <v>99.890800226596454</v>
      </c>
      <c r="H33" s="69">
        <v>0.52164240787878846</v>
      </c>
      <c r="I33" s="74">
        <v>1.2815813371236624E-2</v>
      </c>
    </row>
    <row r="34" spans="1:9">
      <c r="A34" s="92" t="s">
        <v>20</v>
      </c>
      <c r="B34" s="25" t="s">
        <v>9</v>
      </c>
      <c r="C34" s="65">
        <v>1930.9986528868205</v>
      </c>
      <c r="D34" s="87">
        <v>1930.9985999999999</v>
      </c>
      <c r="E34" s="65">
        <v>1930.9986537916395</v>
      </c>
      <c r="F34" s="65">
        <v>1930.9986537916395</v>
      </c>
      <c r="G34" s="65">
        <v>1930.9986510044712</v>
      </c>
      <c r="H34" s="69">
        <v>1930.9986536226756</v>
      </c>
      <c r="I34" s="73">
        <v>1844.9698959999998</v>
      </c>
    </row>
    <row r="35" spans="1:9">
      <c r="A35" s="93"/>
      <c r="B35" s="25" t="s">
        <v>10</v>
      </c>
      <c r="C35" s="65">
        <v>1873.16975405934</v>
      </c>
      <c r="D35" s="87">
        <v>1878.9127000000001</v>
      </c>
      <c r="E35" s="65">
        <v>1871.8825594155201</v>
      </c>
      <c r="F35" s="65">
        <v>1871.8825594155201</v>
      </c>
      <c r="G35" s="65">
        <v>1877.6863084933</v>
      </c>
      <c r="H35" s="69">
        <v>53.880952460805602</v>
      </c>
      <c r="I35" s="73">
        <v>23.400955999999951</v>
      </c>
    </row>
    <row r="36" spans="1:9">
      <c r="A36" s="93"/>
      <c r="B36" s="25" t="s">
        <v>11</v>
      </c>
      <c r="C36" s="65">
        <v>57.828898827480501</v>
      </c>
      <c r="D36" s="87">
        <v>52.085999999999999</v>
      </c>
      <c r="E36" s="65">
        <v>59.116094376119499</v>
      </c>
      <c r="F36" s="65">
        <v>59.116094376119499</v>
      </c>
      <c r="G36" s="65">
        <v>53.312342511171103</v>
      </c>
      <c r="H36" s="69">
        <v>1877.1177011618699</v>
      </c>
      <c r="I36" s="73">
        <v>1821.5689399999999</v>
      </c>
    </row>
    <row r="37" spans="1:9">
      <c r="A37" s="94"/>
      <c r="B37" s="26" t="s">
        <v>12</v>
      </c>
      <c r="C37" s="66">
        <v>97.005233600705679</v>
      </c>
      <c r="D37" s="88">
        <v>97.3</v>
      </c>
      <c r="E37" s="66">
        <v>96.938574024376393</v>
      </c>
      <c r="F37" s="68">
        <v>96.938574024376393</v>
      </c>
      <c r="G37" s="66">
        <v>97.239131032875704</v>
      </c>
      <c r="H37" s="69">
        <v>2.7903153821325315</v>
      </c>
      <c r="I37" s="74">
        <v>1.2683651939652003E-2</v>
      </c>
    </row>
    <row r="38" spans="1:9">
      <c r="A38" s="95" t="s">
        <v>21</v>
      </c>
      <c r="B38" s="25" t="s">
        <v>9</v>
      </c>
      <c r="C38" s="65">
        <v>5.4711141182315881</v>
      </c>
      <c r="D38" s="87">
        <v>5.4710999999999999</v>
      </c>
      <c r="E38" s="65">
        <v>5.4711142660049505</v>
      </c>
      <c r="F38" s="65">
        <v>5.4711142660049505</v>
      </c>
      <c r="G38" s="65">
        <v>5.4711140724739895</v>
      </c>
      <c r="H38" s="69">
        <v>5.4711139613842361</v>
      </c>
      <c r="I38" s="73">
        <v>5.2517120000000004</v>
      </c>
    </row>
    <row r="39" spans="1:9">
      <c r="A39" s="96"/>
      <c r="B39" s="25" t="s">
        <v>10</v>
      </c>
      <c r="C39" s="65">
        <v>0.111324143968708</v>
      </c>
      <c r="D39" s="87">
        <v>0.1019</v>
      </c>
      <c r="E39" s="65">
        <v>4.1144189710298402</v>
      </c>
      <c r="F39" s="65">
        <v>4.1144189710298402</v>
      </c>
      <c r="G39" s="65">
        <v>3.7122357938697998</v>
      </c>
      <c r="H39" s="69">
        <v>0.11004037550335601</v>
      </c>
      <c r="I39" s="73">
        <v>0</v>
      </c>
    </row>
    <row r="40" spans="1:9">
      <c r="A40" s="96"/>
      <c r="B40" s="25" t="s">
        <v>11</v>
      </c>
      <c r="C40" s="65">
        <v>5.3597899742628803</v>
      </c>
      <c r="D40" s="87">
        <v>5.3692000000000002</v>
      </c>
      <c r="E40" s="65">
        <v>1.3566952949751101</v>
      </c>
      <c r="F40" s="65">
        <v>1.3566952949751101</v>
      </c>
      <c r="G40" s="65">
        <v>1.7588782786041901</v>
      </c>
      <c r="H40" s="69">
        <v>5.36107358588088</v>
      </c>
      <c r="I40" s="73">
        <v>5.2517120000000004</v>
      </c>
    </row>
    <row r="41" spans="1:9">
      <c r="A41" s="97"/>
      <c r="B41" s="26" t="s">
        <v>12</v>
      </c>
      <c r="C41" s="66">
        <v>2.0347618704888388</v>
      </c>
      <c r="D41" s="87">
        <v>1.86</v>
      </c>
      <c r="E41" s="66">
        <v>75.20257795738236</v>
      </c>
      <c r="F41" s="68">
        <v>75.20257795738236</v>
      </c>
      <c r="G41" s="66">
        <v>67.851551707660875</v>
      </c>
      <c r="H41" s="69">
        <v>2.0112974483813328</v>
      </c>
      <c r="I41" s="74">
        <v>0</v>
      </c>
    </row>
  </sheetData>
  <autoFilter ref="B1:G41" xr:uid="{0A81C690-5968-40EA-9542-AD00D72632C9}"/>
  <mergeCells count="10">
    <mergeCell ref="A2:A5"/>
    <mergeCell ref="A6:A9"/>
    <mergeCell ref="A10:A13"/>
    <mergeCell ref="A14:A17"/>
    <mergeCell ref="A18:A21"/>
    <mergeCell ref="A22:A25"/>
    <mergeCell ref="A26:A29"/>
    <mergeCell ref="A30:A33"/>
    <mergeCell ref="A34:A37"/>
    <mergeCell ref="A38:A41"/>
  </mergeCells>
  <conditionalFormatting sqref="H21 C25 C29 C33 C37 C41 C5 E5:I5 E41:I41 E37:I37 E33:I33 E29:I29 E25:H25">
    <cfRule type="cellIs" dxfId="81" priority="93" operator="greaterThan">
      <formula>25</formula>
    </cfRule>
  </conditionalFormatting>
  <conditionalFormatting sqref="C9 E9:H9">
    <cfRule type="cellIs" dxfId="80" priority="92" operator="greaterThan">
      <formula>25</formula>
    </cfRule>
  </conditionalFormatting>
  <conditionalFormatting sqref="C13 E13:H13">
    <cfRule type="cellIs" dxfId="79" priority="91" operator="greaterThan">
      <formula>25</formula>
    </cfRule>
  </conditionalFormatting>
  <conditionalFormatting sqref="C17 E17:H17">
    <cfRule type="cellIs" dxfId="78" priority="90" operator="greaterThan">
      <formula>25</formula>
    </cfRule>
  </conditionalFormatting>
  <conditionalFormatting sqref="C21 E21:I21">
    <cfRule type="cellIs" dxfId="77" priority="89" operator="greaterThan">
      <formula>25</formula>
    </cfRule>
  </conditionalFormatting>
  <conditionalFormatting sqref="A14">
    <cfRule type="duplicateValues" dxfId="76" priority="23"/>
  </conditionalFormatting>
  <conditionalFormatting sqref="A18">
    <cfRule type="duplicateValues" dxfId="75" priority="22"/>
  </conditionalFormatting>
  <conditionalFormatting sqref="A30">
    <cfRule type="beginsWith" dxfId="74" priority="18" operator="beginsWith" text="8">
      <formula>LEFT((A30),LEN("8"))=("8")</formula>
    </cfRule>
    <cfRule type="beginsWith" dxfId="73" priority="19" operator="beginsWith" text="7">
      <formula>LEFT((A30),LEN("7"))=("7")</formula>
    </cfRule>
    <cfRule type="beginsWith" dxfId="72" priority="20" operator="beginsWith" text="4">
      <formula>LEFT((A30),LEN("4"))=("4")</formula>
    </cfRule>
  </conditionalFormatting>
  <conditionalFormatting sqref="A38">
    <cfRule type="duplicateValues" dxfId="71" priority="17"/>
  </conditionalFormatting>
  <conditionalFormatting sqref="A22">
    <cfRule type="duplicateValues" dxfId="70" priority="16"/>
  </conditionalFormatting>
  <conditionalFormatting sqref="A26">
    <cfRule type="duplicateValues" dxfId="69" priority="15"/>
  </conditionalFormatting>
  <conditionalFormatting sqref="A34">
    <cfRule type="beginsWith" dxfId="68" priority="12" operator="beginsWith" text="8">
      <formula>LEFT((A34),LEN("8"))=("8")</formula>
    </cfRule>
    <cfRule type="beginsWith" dxfId="67" priority="13" operator="beginsWith" text="7">
      <formula>LEFT((A34),LEN("7"))=("7")</formula>
    </cfRule>
    <cfRule type="beginsWith" dxfId="66" priority="14" operator="beginsWith" text="4">
      <formula>LEFT((A34),LEN("4"))=("4")</formula>
    </cfRule>
  </conditionalFormatting>
  <conditionalFormatting sqref="I21">
    <cfRule type="cellIs" dxfId="65" priority="10" operator="greaterThan">
      <formula>0.25</formula>
    </cfRule>
    <cfRule type="cellIs" dxfId="64" priority="11" operator="greaterThan">
      <formula>25</formula>
    </cfRule>
  </conditionalFormatting>
  <conditionalFormatting sqref="I5">
    <cfRule type="cellIs" dxfId="63" priority="9" operator="greaterThan">
      <formula>0.25</formula>
    </cfRule>
  </conditionalFormatting>
  <conditionalFormatting sqref="I25">
    <cfRule type="cellIs" dxfId="62" priority="1" operator="greaterThan">
      <formula>0.25</formula>
    </cfRule>
  </conditionalFormatting>
  <conditionalFormatting sqref="I9">
    <cfRule type="cellIs" dxfId="61" priority="8" operator="greaterThan">
      <formula>25</formula>
    </cfRule>
  </conditionalFormatting>
  <conditionalFormatting sqref="I9">
    <cfRule type="cellIs" dxfId="60" priority="7" operator="greaterThan">
      <formula>0.25</formula>
    </cfRule>
  </conditionalFormatting>
  <conditionalFormatting sqref="I13">
    <cfRule type="cellIs" dxfId="59" priority="6" operator="greaterThan">
      <formula>25</formula>
    </cfRule>
  </conditionalFormatting>
  <conditionalFormatting sqref="I13">
    <cfRule type="cellIs" dxfId="58" priority="5" operator="greaterThan">
      <formula>0.25</formula>
    </cfRule>
  </conditionalFormatting>
  <conditionalFormatting sqref="I17">
    <cfRule type="cellIs" dxfId="57" priority="4" operator="greaterThan">
      <formula>25</formula>
    </cfRule>
  </conditionalFormatting>
  <conditionalFormatting sqref="I17">
    <cfRule type="cellIs" dxfId="56" priority="3" operator="greaterThan">
      <formula>0.25</formula>
    </cfRule>
  </conditionalFormatting>
  <conditionalFormatting sqref="I25">
    <cfRule type="cellIs" dxfId="55" priority="2" operator="greaterThan">
      <formula>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8"/>
  <sheetViews>
    <sheetView tabSelected="1" zoomScale="70" zoomScaleNormal="70" workbookViewId="0">
      <pane xSplit="1" ySplit="1" topLeftCell="B2" activePane="bottomRight" state="frozen"/>
      <selection pane="bottomRight" activeCell="K112" sqref="K112"/>
      <selection pane="bottomLeft" activeCell="A2" sqref="A2"/>
      <selection pane="topRight" activeCell="B1" sqref="B1"/>
    </sheetView>
  </sheetViews>
  <sheetFormatPr defaultColWidth="11.42578125" defaultRowHeight="15" customHeight="1"/>
  <cols>
    <col min="1" max="1" width="28.85546875" style="45" customWidth="1"/>
    <col min="2" max="6" width="15.42578125" style="33" customWidth="1"/>
    <col min="7" max="10" width="15.85546875" style="33" customWidth="1"/>
    <col min="11" max="11" width="21.7109375" style="33" customWidth="1"/>
    <col min="12" max="16" width="15.85546875" style="33" hidden="1" customWidth="1"/>
    <col min="17" max="17" width="11.42578125" style="33" hidden="1" customWidth="1"/>
    <col min="18" max="41" width="15.85546875" style="33" hidden="1" customWidth="1"/>
    <col min="42" max="43" width="16.28515625" style="40" customWidth="1"/>
    <col min="44" max="45" width="16.28515625" style="50" customWidth="1"/>
    <col min="46" max="46" width="16.28515625" style="40" customWidth="1"/>
    <col min="47" max="16384" width="11.42578125" style="33"/>
  </cols>
  <sheetData>
    <row r="1" spans="1:46" ht="30">
      <c r="A1" s="30" t="s">
        <v>0</v>
      </c>
      <c r="B1" s="31" t="s">
        <v>1</v>
      </c>
      <c r="C1" s="31" t="s">
        <v>22</v>
      </c>
      <c r="D1" s="56" t="s">
        <v>23</v>
      </c>
      <c r="E1" s="31" t="s">
        <v>24</v>
      </c>
      <c r="F1" s="31" t="s">
        <v>25</v>
      </c>
      <c r="G1" s="31" t="s">
        <v>26</v>
      </c>
      <c r="H1" s="31" t="s">
        <v>27</v>
      </c>
      <c r="I1" s="76" t="s">
        <v>28</v>
      </c>
      <c r="J1" s="76" t="s">
        <v>29</v>
      </c>
      <c r="K1" s="76" t="s">
        <v>30</v>
      </c>
      <c r="L1" s="76"/>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6" t="s">
        <v>31</v>
      </c>
      <c r="AQ1" s="14" t="s">
        <v>32</v>
      </c>
      <c r="AR1" s="46" t="s">
        <v>33</v>
      </c>
      <c r="AS1" s="46" t="s">
        <v>34</v>
      </c>
      <c r="AT1" s="32" t="s">
        <v>35</v>
      </c>
    </row>
    <row r="2" spans="1:46">
      <c r="A2" s="64" t="s">
        <v>8</v>
      </c>
      <c r="B2" s="24">
        <v>1</v>
      </c>
      <c r="C2" s="24">
        <v>1</v>
      </c>
      <c r="D2" s="24">
        <v>1</v>
      </c>
      <c r="E2" s="24">
        <v>1</v>
      </c>
      <c r="F2" s="24">
        <v>1</v>
      </c>
      <c r="G2" s="70">
        <v>1</v>
      </c>
      <c r="H2" s="72">
        <v>1</v>
      </c>
      <c r="I2" s="77">
        <v>1</v>
      </c>
      <c r="J2" s="23">
        <v>1</v>
      </c>
      <c r="K2" s="23">
        <v>1</v>
      </c>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SUMIFS(B2:AO2,$B$105:$AO$105,"X",$B$102:$AO$102,"X")</f>
        <v>5</v>
      </c>
      <c r="AQ2" s="16">
        <f>SUMIFS(B2:AO2,$B$102:$AO$102,"X")</f>
        <v>10</v>
      </c>
      <c r="AR2" s="63">
        <v>825.64442299999996</v>
      </c>
      <c r="AS2" s="47">
        <f>IFERROR(AR2/$AR$101,0)*100</f>
        <v>2.9246171259562463</v>
      </c>
      <c r="AT2" s="7"/>
    </row>
    <row r="3" spans="1:46">
      <c r="A3" s="64" t="s">
        <v>13</v>
      </c>
      <c r="B3" s="24">
        <v>1</v>
      </c>
      <c r="C3" s="24">
        <v>1</v>
      </c>
      <c r="D3" s="24">
        <v>1</v>
      </c>
      <c r="E3" s="24">
        <v>1</v>
      </c>
      <c r="F3" s="24">
        <v>1</v>
      </c>
      <c r="G3" s="70">
        <v>1</v>
      </c>
      <c r="H3" s="72">
        <v>1</v>
      </c>
      <c r="I3" s="77">
        <v>1</v>
      </c>
      <c r="J3" s="23">
        <v>1</v>
      </c>
      <c r="K3" s="23">
        <v>1</v>
      </c>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SUMIF($B$105:$U$105,"X",B3:U3)</f>
        <v>5</v>
      </c>
      <c r="AQ3" s="16">
        <f>SUMIFS(B3:AO3,$B$102:$AO$102,"X")</f>
        <v>10</v>
      </c>
      <c r="AR3" s="63">
        <v>611.07861500000001</v>
      </c>
      <c r="AS3" s="47">
        <f>IFERROR(AR3/$AR$101,0)*100</f>
        <v>2.1645770660460495</v>
      </c>
      <c r="AT3" s="34"/>
    </row>
    <row r="4" spans="1:46">
      <c r="A4" s="64" t="s">
        <v>14</v>
      </c>
      <c r="B4" s="24">
        <v>1</v>
      </c>
      <c r="C4" s="24">
        <v>1</v>
      </c>
      <c r="D4" s="24">
        <v>1</v>
      </c>
      <c r="E4" s="24">
        <v>1</v>
      </c>
      <c r="F4" s="24">
        <v>1</v>
      </c>
      <c r="G4" s="70">
        <v>1</v>
      </c>
      <c r="H4" s="72">
        <v>1</v>
      </c>
      <c r="I4" s="77">
        <v>1</v>
      </c>
      <c r="J4" s="23">
        <v>1</v>
      </c>
      <c r="K4" s="23">
        <v>1</v>
      </c>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SUMIF($B$105:$U$105,"X",B4:U4)</f>
        <v>5</v>
      </c>
      <c r="AQ4" s="16">
        <f>SUMIFS(B4:AO4,$B$102:$AO$102,"X")</f>
        <v>10</v>
      </c>
      <c r="AR4" s="63">
        <v>1623.1773989999999</v>
      </c>
      <c r="AS4" s="47">
        <f>IFERROR(AR4/$AR$101,0)*100</f>
        <v>5.749657222090284</v>
      </c>
      <c r="AT4" s="34"/>
    </row>
    <row r="5" spans="1:46">
      <c r="A5" s="64" t="s">
        <v>15</v>
      </c>
      <c r="B5" s="24">
        <v>1</v>
      </c>
      <c r="C5" s="24">
        <v>1</v>
      </c>
      <c r="D5" s="24">
        <v>1</v>
      </c>
      <c r="E5" s="24">
        <v>1</v>
      </c>
      <c r="F5" s="24">
        <v>1</v>
      </c>
      <c r="G5" s="70">
        <v>1</v>
      </c>
      <c r="H5" s="72">
        <v>1</v>
      </c>
      <c r="I5" s="77">
        <v>1</v>
      </c>
      <c r="J5" s="23">
        <v>1</v>
      </c>
      <c r="K5" s="23">
        <v>1</v>
      </c>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SUMIF($B$105:$U$105,"X",B5:U5)</f>
        <v>5</v>
      </c>
      <c r="AQ5" s="16">
        <f>SUMIFS(B5:AO5,$B$102:$AO$102,"X")</f>
        <v>10</v>
      </c>
      <c r="AR5" s="63">
        <v>15345.555822</v>
      </c>
      <c r="AS5" s="47">
        <f>IFERROR(AR5/$AR$101,0)*100</f>
        <v>54.35738934839118</v>
      </c>
      <c r="AT5" s="7"/>
    </row>
    <row r="6" spans="1:46">
      <c r="A6" s="64" t="s">
        <v>16</v>
      </c>
      <c r="B6" s="24">
        <v>1</v>
      </c>
      <c r="C6" s="24">
        <v>1</v>
      </c>
      <c r="D6" s="24">
        <v>1</v>
      </c>
      <c r="E6" s="24">
        <v>1</v>
      </c>
      <c r="F6" s="24">
        <v>1</v>
      </c>
      <c r="G6" s="70">
        <v>1</v>
      </c>
      <c r="H6" s="72">
        <v>1</v>
      </c>
      <c r="I6" s="77">
        <v>0</v>
      </c>
      <c r="J6" s="23">
        <v>1</v>
      </c>
      <c r="K6" s="23">
        <v>1</v>
      </c>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SUMIF($B$105:$U$105,"X",B6:U6)</f>
        <v>4</v>
      </c>
      <c r="AQ6" s="16">
        <f>SUMIFS(B6:AO6,$B$102:$AO$102,"X")</f>
        <v>9</v>
      </c>
      <c r="AR6" s="63">
        <v>767.00146099999995</v>
      </c>
      <c r="AS6" s="47">
        <f>IFERROR(AR6/$AR$101,0)*100</f>
        <v>2.7168906444294629</v>
      </c>
      <c r="AT6" s="34"/>
    </row>
    <row r="7" spans="1:46">
      <c r="A7" s="64" t="s">
        <v>17</v>
      </c>
      <c r="B7" s="24">
        <v>1</v>
      </c>
      <c r="C7" s="24">
        <v>1</v>
      </c>
      <c r="D7" s="24">
        <v>1</v>
      </c>
      <c r="E7" s="24">
        <v>1</v>
      </c>
      <c r="F7" s="24">
        <v>1</v>
      </c>
      <c r="G7" s="70">
        <v>1</v>
      </c>
      <c r="H7" s="78">
        <v>1</v>
      </c>
      <c r="I7" s="78">
        <v>1</v>
      </c>
      <c r="J7" s="23">
        <v>1</v>
      </c>
      <c r="K7" s="23">
        <v>1</v>
      </c>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SUMIF($B$105:$U$105,"X",B7:U7)</f>
        <v>5</v>
      </c>
      <c r="AQ7" s="16">
        <f>SUMIFS(B7:AO7,$B$102:$AO$102,"X")</f>
        <v>10</v>
      </c>
      <c r="AR7" s="63">
        <v>6045.9818560000003</v>
      </c>
      <c r="AS7" s="47">
        <f>IFERROR(AR7/$AR$101,0)*100</f>
        <v>21.416219363572608</v>
      </c>
      <c r="AT7" s="34" t="s">
        <v>36</v>
      </c>
    </row>
    <row r="8" spans="1:46">
      <c r="A8" s="64" t="s">
        <v>18</v>
      </c>
      <c r="B8" s="24">
        <v>1</v>
      </c>
      <c r="C8" s="24">
        <v>1</v>
      </c>
      <c r="D8" s="24">
        <v>1</v>
      </c>
      <c r="E8" s="24">
        <v>1</v>
      </c>
      <c r="F8" s="24">
        <v>1</v>
      </c>
      <c r="G8" s="78">
        <v>1</v>
      </c>
      <c r="H8" s="72">
        <v>0</v>
      </c>
      <c r="I8" s="77">
        <v>0</v>
      </c>
      <c r="J8" s="23">
        <v>1</v>
      </c>
      <c r="K8" s="23">
        <v>1</v>
      </c>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SUMIF($B$105:$U$105,"X",B8:U8)</f>
        <v>3</v>
      </c>
      <c r="AQ8" s="16">
        <f>SUMIFS(B8:AO8,$B$102:$AO$102,"X")</f>
        <v>8</v>
      </c>
      <c r="AR8" s="63">
        <v>564.62535600000001</v>
      </c>
      <c r="AS8" s="47">
        <f>IFERROR(AR8/$AR$101,0)*100</f>
        <v>2.0000292376549398</v>
      </c>
      <c r="AT8" s="7" t="s">
        <v>36</v>
      </c>
    </row>
    <row r="9" spans="1:46">
      <c r="A9" s="64" t="s">
        <v>19</v>
      </c>
      <c r="B9" s="24">
        <v>1</v>
      </c>
      <c r="C9" s="24">
        <v>1</v>
      </c>
      <c r="D9" s="24">
        <v>1</v>
      </c>
      <c r="E9" s="24">
        <v>1</v>
      </c>
      <c r="F9" s="24">
        <v>1</v>
      </c>
      <c r="G9" s="78">
        <v>1</v>
      </c>
      <c r="H9" s="72">
        <v>0</v>
      </c>
      <c r="I9" s="77">
        <v>0</v>
      </c>
      <c r="J9" s="78">
        <v>1</v>
      </c>
      <c r="K9" s="78">
        <v>1</v>
      </c>
      <c r="L9" s="78"/>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SUMIF($B$105:$U$105,"X",B9:U9)</f>
        <v>3</v>
      </c>
      <c r="AQ9" s="16">
        <f>SUMIFS(B9:AO9,$B$102:$AO$102,"X")</f>
        <v>8</v>
      </c>
      <c r="AR9" s="63">
        <v>597.56855800000005</v>
      </c>
      <c r="AS9" s="47">
        <f>IFERROR(AR9/$AR$101,0)*100</f>
        <v>2.1167214238662382</v>
      </c>
      <c r="AT9" s="7" t="s">
        <v>36</v>
      </c>
    </row>
    <row r="10" spans="1:46">
      <c r="A10" s="64" t="s">
        <v>20</v>
      </c>
      <c r="B10" s="24">
        <v>1</v>
      </c>
      <c r="C10" s="24">
        <v>1</v>
      </c>
      <c r="D10" s="24">
        <v>1</v>
      </c>
      <c r="E10" s="24">
        <v>1</v>
      </c>
      <c r="F10" s="24">
        <v>1</v>
      </c>
      <c r="G10" s="78">
        <v>1</v>
      </c>
      <c r="H10" s="72">
        <v>0</v>
      </c>
      <c r="I10" s="77">
        <v>0</v>
      </c>
      <c r="J10" s="78">
        <v>1</v>
      </c>
      <c r="K10" s="78">
        <v>1</v>
      </c>
      <c r="L10" s="78"/>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SUMIF($B$105:$U$105,"X",B10:U10)</f>
        <v>3</v>
      </c>
      <c r="AQ10" s="16">
        <f>SUMIFS(B10:AO10,$B$102:$AO$102,"X")</f>
        <v>8</v>
      </c>
      <c r="AR10" s="63">
        <v>1844.9698959999998</v>
      </c>
      <c r="AS10" s="47">
        <f>IFERROR(AR10/$AR$101,0)*100</f>
        <v>6.5352958300250217</v>
      </c>
      <c r="AT10" s="34" t="s">
        <v>36</v>
      </c>
    </row>
    <row r="11" spans="1:46">
      <c r="A11" s="64" t="s">
        <v>21</v>
      </c>
      <c r="B11" s="24">
        <v>0</v>
      </c>
      <c r="C11" s="24">
        <v>0</v>
      </c>
      <c r="D11" s="24">
        <v>1</v>
      </c>
      <c r="E11" s="24">
        <v>1</v>
      </c>
      <c r="F11" s="24">
        <v>1</v>
      </c>
      <c r="G11" s="78">
        <v>1</v>
      </c>
      <c r="H11" s="72">
        <v>0</v>
      </c>
      <c r="I11" s="77">
        <v>0</v>
      </c>
      <c r="J11" s="58">
        <v>0</v>
      </c>
      <c r="K11" s="23">
        <v>0</v>
      </c>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SUMIF($B$105:$U$105,"X",B11:U11)</f>
        <v>1</v>
      </c>
      <c r="AQ11" s="16">
        <f>SUMIFS(B11:AO11,$B$102:$AO$102,"X")</f>
        <v>4</v>
      </c>
      <c r="AR11" s="63">
        <v>5.2517120000000004</v>
      </c>
      <c r="AS11" s="47">
        <f>IFERROR(AR11/$AR$101,0)*100</f>
        <v>1.8602737967976235E-2</v>
      </c>
      <c r="AT11" s="34" t="s">
        <v>36</v>
      </c>
    </row>
    <row r="12" spans="1:46" hidden="1">
      <c r="A12" s="57"/>
      <c r="B12" s="59"/>
      <c r="C12" s="59"/>
      <c r="D12" s="59"/>
      <c r="E12" s="59"/>
      <c r="F12" s="60"/>
      <c r="G12" s="61"/>
      <c r="H12" s="71"/>
      <c r="I12" s="58"/>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SUMIF($B$105:$U$105,"X",B12:U12)</f>
        <v>0</v>
      </c>
      <c r="AQ12" s="16">
        <f>SUMIFS(B12:AO12,$B$102:$AO$102,"X")</f>
        <v>0</v>
      </c>
      <c r="AR12" s="63"/>
      <c r="AS12" s="47">
        <f>IFERROR(AR12/$AR$101,0)*100</f>
        <v>0</v>
      </c>
      <c r="AT12" s="7"/>
    </row>
    <row r="13" spans="1:46" hidden="1">
      <c r="A13" s="57"/>
      <c r="B13" s="59"/>
      <c r="C13" s="59"/>
      <c r="D13" s="59"/>
      <c r="E13" s="59"/>
      <c r="F13" s="60"/>
      <c r="G13" s="59"/>
      <c r="H13" s="21"/>
      <c r="I13" s="58"/>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SUMIF($B$105:$U$105,"X",B13:U13)</f>
        <v>0</v>
      </c>
      <c r="AQ13" s="16">
        <f>SUMIFS(B13:AO13,$B$102:$AO$102,"X")</f>
        <v>0</v>
      </c>
      <c r="AR13" s="63"/>
      <c r="AS13" s="47">
        <f>IFERROR(AR13/$AR$101,0)*100</f>
        <v>0</v>
      </c>
      <c r="AT13" s="34"/>
    </row>
    <row r="14" spans="1:46" hidden="1">
      <c r="A14" s="57"/>
      <c r="B14" s="59"/>
      <c r="C14" s="59"/>
      <c r="D14" s="59"/>
      <c r="E14" s="59"/>
      <c r="F14" s="60"/>
      <c r="G14" s="59"/>
      <c r="H14" s="21"/>
      <c r="I14" s="58"/>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SUMIF($B$105:$U$105,"X",B14:U14)</f>
        <v>0</v>
      </c>
      <c r="AQ14" s="16">
        <f>SUMIFS(B14:AO14,$B$102:$AO$102,"X")</f>
        <v>0</v>
      </c>
      <c r="AR14" s="63"/>
      <c r="AS14" s="47">
        <f>IFERROR(AR14/$AR$101,0)*100</f>
        <v>0</v>
      </c>
      <c r="AT14" s="34"/>
    </row>
    <row r="15" spans="1:46" hidden="1">
      <c r="A15" s="57"/>
      <c r="B15" s="59"/>
      <c r="C15" s="59"/>
      <c r="D15" s="59"/>
      <c r="E15" s="59"/>
      <c r="F15" s="60"/>
      <c r="G15" s="59"/>
      <c r="H15" s="21"/>
      <c r="I15" s="58"/>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SUMIF($B$105:$U$105,"X",B15:U15)</f>
        <v>0</v>
      </c>
      <c r="AQ15" s="16">
        <f>SUMIFS(B15:AO15,$B$102:$AO$102,"X")</f>
        <v>0</v>
      </c>
      <c r="AR15" s="63"/>
      <c r="AS15" s="47">
        <f>IFERROR(AR15/$AR$101,0)*100</f>
        <v>0</v>
      </c>
      <c r="AT15" s="7"/>
    </row>
    <row r="16" spans="1:46" hidden="1">
      <c r="A16" s="57"/>
      <c r="B16" s="59"/>
      <c r="C16" s="59"/>
      <c r="D16" s="59"/>
      <c r="E16" s="59"/>
      <c r="F16" s="60"/>
      <c r="G16" s="59"/>
      <c r="H16" s="21"/>
      <c r="I16" s="58"/>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SUMIF($B$105:$U$105,"X",B16:U16)</f>
        <v>0</v>
      </c>
      <c r="AQ16" s="16">
        <f>SUMIFS(B16:AO16,$B$102:$AO$102,"X")</f>
        <v>0</v>
      </c>
      <c r="AR16" s="63"/>
      <c r="AS16" s="47">
        <f>IFERROR(AR16/$AR$101,0)*100</f>
        <v>0</v>
      </c>
      <c r="AT16" s="34"/>
    </row>
    <row r="17" spans="1:46" hidden="1">
      <c r="A17" s="57"/>
      <c r="B17" s="59"/>
      <c r="C17" s="59"/>
      <c r="D17" s="59"/>
      <c r="E17" s="59"/>
      <c r="F17" s="60"/>
      <c r="G17" s="61"/>
      <c r="H17" s="61"/>
      <c r="I17" s="58"/>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SUMIF($B$105:$U$105,"X",B17:U17)</f>
        <v>0</v>
      </c>
      <c r="AQ17" s="16">
        <f>SUMIFS(B17:AO17,$B$102:$AO$102,"X")</f>
        <v>0</v>
      </c>
      <c r="AR17" s="63"/>
      <c r="AS17" s="47">
        <f>IFERROR(AR17/$AR$101,0)*100</f>
        <v>0</v>
      </c>
      <c r="AT17" s="34"/>
    </row>
    <row r="18" spans="1:46" hidden="1">
      <c r="A18" s="57"/>
      <c r="B18" s="59"/>
      <c r="C18" s="59"/>
      <c r="D18" s="59"/>
      <c r="E18" s="59"/>
      <c r="F18" s="60"/>
      <c r="G18" s="61"/>
      <c r="H18" s="21"/>
      <c r="I18" s="58"/>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SUMIF($B$105:$U$105,"X",B18:U18)</f>
        <v>0</v>
      </c>
      <c r="AQ18" s="16">
        <f>SUMIFS(B18:AO18,$B$102:$AO$102,"X")</f>
        <v>0</v>
      </c>
      <c r="AR18" s="63"/>
      <c r="AS18" s="47">
        <f>IFERROR(AR18/$AR$101,0)*100</f>
        <v>0</v>
      </c>
      <c r="AT18" s="34"/>
    </row>
    <row r="19" spans="1:46" hidden="1">
      <c r="A19" s="57"/>
      <c r="B19" s="61"/>
      <c r="C19" s="59"/>
      <c r="D19" s="59"/>
      <c r="E19" s="59"/>
      <c r="F19" s="60"/>
      <c r="G19" s="60"/>
      <c r="H19" s="21"/>
      <c r="I19" s="58"/>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SUMIF($B$105:$U$105,"X",B19:U19)</f>
        <v>0</v>
      </c>
      <c r="AQ19" s="16">
        <f>SUMIFS(B19:AO19,$B$102:$AO$102,"X")</f>
        <v>0</v>
      </c>
      <c r="AR19" s="63"/>
      <c r="AS19" s="47">
        <f>IFERROR(AR19/$AR$101,0)*100</f>
        <v>0</v>
      </c>
      <c r="AT19" s="34"/>
    </row>
    <row r="20" spans="1:46" hidden="1">
      <c r="A20" s="57"/>
      <c r="B20" s="59"/>
      <c r="C20" s="59"/>
      <c r="D20" s="59"/>
      <c r="E20" s="59"/>
      <c r="F20" s="60"/>
      <c r="G20" s="59"/>
      <c r="H20" s="21"/>
      <c r="I20" s="58"/>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SUMIF($B$105:$U$105,"X",B20:U20)</f>
        <v>0</v>
      </c>
      <c r="AQ20" s="16">
        <f>SUMIFS(B20:AO20,$B$102:$AO$102,"X")</f>
        <v>0</v>
      </c>
      <c r="AR20" s="63"/>
      <c r="AS20" s="47">
        <f>IFERROR(AR20/$AR$101,0)*100</f>
        <v>0</v>
      </c>
      <c r="AT20" s="34"/>
    </row>
    <row r="21" spans="1:46" hidden="1">
      <c r="A21" s="57"/>
      <c r="B21" s="59"/>
      <c r="C21" s="59"/>
      <c r="D21" s="59"/>
      <c r="E21" s="59"/>
      <c r="F21" s="60"/>
      <c r="G21" s="59"/>
      <c r="H21" s="60"/>
      <c r="I21" s="58"/>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SUMIF($B$105:$U$105,"X",B21:U21)</f>
        <v>0</v>
      </c>
      <c r="AQ21" s="16">
        <f>SUMIFS(B21:AO21,$B$102:$AO$102,"X")</f>
        <v>0</v>
      </c>
      <c r="AR21" s="63"/>
      <c r="AS21" s="47">
        <f>IFERROR(AR21/$AR$101,0)*100</f>
        <v>0</v>
      </c>
      <c r="AT21" s="34"/>
    </row>
    <row r="22" spans="1:46" hidden="1">
      <c r="A22" s="57"/>
      <c r="B22" s="59"/>
      <c r="C22" s="59"/>
      <c r="D22" s="59"/>
      <c r="E22" s="59"/>
      <c r="F22" s="60"/>
      <c r="G22" s="59"/>
      <c r="H22" s="60"/>
      <c r="I22" s="58"/>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SUMIF($B$105:$U$105,"X",B22:U22)</f>
        <v>0</v>
      </c>
      <c r="AQ22" s="16">
        <f>SUMIFS(B22:AO22,$B$102:$AO$102,"X")</f>
        <v>0</v>
      </c>
      <c r="AR22" s="63"/>
      <c r="AS22" s="47">
        <f>IFERROR(AR22/$AR$101,0)*100</f>
        <v>0</v>
      </c>
      <c r="AT22" s="34"/>
    </row>
    <row r="23" spans="1:46" hidden="1">
      <c r="A23" s="57"/>
      <c r="B23" s="59"/>
      <c r="C23" s="59"/>
      <c r="D23" s="59"/>
      <c r="E23" s="59"/>
      <c r="F23" s="60"/>
      <c r="G23" s="59"/>
      <c r="H23" s="60"/>
      <c r="I23" s="58"/>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SUMIF($B$105:$U$105,"X",B23:U23)</f>
        <v>0</v>
      </c>
      <c r="AQ23" s="16">
        <f>SUMIFS(B23:AO23,$B$102:$AO$102,"X")</f>
        <v>0</v>
      </c>
      <c r="AR23" s="63"/>
      <c r="AS23" s="47">
        <f>IFERROR(AR23/$AR$101,0)*100</f>
        <v>0</v>
      </c>
      <c r="AT23" s="34"/>
    </row>
    <row r="24" spans="1:46" hidden="1">
      <c r="A24" s="57"/>
      <c r="B24" s="59"/>
      <c r="C24" s="59"/>
      <c r="D24" s="59"/>
      <c r="E24" s="59"/>
      <c r="F24" s="60"/>
      <c r="G24" s="59"/>
      <c r="H24" s="60"/>
      <c r="I24" s="58"/>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SUMIF($B$105:$U$105,"X",B24:U24)</f>
        <v>0</v>
      </c>
      <c r="AQ24" s="16">
        <f>SUMIFS(B24:AO24,$B$102:$AO$102,"X")</f>
        <v>0</v>
      </c>
      <c r="AR24" s="63"/>
      <c r="AS24" s="47">
        <f>IFERROR(AR24/$AR$101,0)*100</f>
        <v>0</v>
      </c>
      <c r="AT24" s="34"/>
    </row>
    <row r="25" spans="1:46" hidden="1">
      <c r="A25" s="57"/>
      <c r="B25" s="59"/>
      <c r="C25" s="59"/>
      <c r="D25" s="59"/>
      <c r="E25" s="59"/>
      <c r="F25" s="60"/>
      <c r="G25" s="59"/>
      <c r="H25" s="60"/>
      <c r="I25" s="58"/>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SUMIF($B$105:$U$105,"X",B25:U25)</f>
        <v>0</v>
      </c>
      <c r="AQ25" s="16">
        <f>SUMIFS(B25:AO25,$B$102:$AO$102,"X")</f>
        <v>0</v>
      </c>
      <c r="AR25" s="63"/>
      <c r="AS25" s="47">
        <f>IFERROR(AR25/$AR$101,0)*100</f>
        <v>0</v>
      </c>
      <c r="AT25" s="34"/>
    </row>
    <row r="26" spans="1:46" hidden="1">
      <c r="A26" s="57"/>
      <c r="B26" s="59"/>
      <c r="C26" s="59"/>
      <c r="D26" s="59"/>
      <c r="E26" s="59"/>
      <c r="F26" s="60"/>
      <c r="G26" s="59"/>
      <c r="H26" s="60"/>
      <c r="I26" s="58"/>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SUMIF($B$105:$U$105,"X",B26:U26)</f>
        <v>0</v>
      </c>
      <c r="AQ26" s="16">
        <f>SUMIFS(B26:AO26,$B$102:$AO$102,"X")</f>
        <v>0</v>
      </c>
      <c r="AR26" s="63"/>
      <c r="AS26" s="47">
        <f>IFERROR(AR26/$AR$101,0)*100</f>
        <v>0</v>
      </c>
      <c r="AT26" s="34"/>
    </row>
    <row r="27" spans="1:46" hidden="1">
      <c r="A27" s="57"/>
      <c r="B27" s="61"/>
      <c r="C27" s="59"/>
      <c r="D27" s="59"/>
      <c r="E27" s="59"/>
      <c r="F27" s="60"/>
      <c r="G27" s="59"/>
      <c r="H27" s="60"/>
      <c r="I27" s="58"/>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SUMIF($B$105:$U$105,"X",B27:U27)</f>
        <v>0</v>
      </c>
      <c r="AQ27" s="16">
        <f>SUMIFS(B27:AO27,$B$102:$AO$102,"X")</f>
        <v>0</v>
      </c>
      <c r="AR27" s="63"/>
      <c r="AS27" s="47">
        <f>IFERROR(AR27/$AR$101,0)*100</f>
        <v>0</v>
      </c>
      <c r="AT27" s="34"/>
    </row>
    <row r="28" spans="1:46" hidden="1">
      <c r="A28" s="57"/>
      <c r="B28" s="59"/>
      <c r="C28" s="59"/>
      <c r="D28" s="59"/>
      <c r="E28" s="59"/>
      <c r="F28" s="60"/>
      <c r="G28" s="59"/>
      <c r="H28" s="60"/>
      <c r="I28" s="58"/>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SUMIF($B$105:$U$105,"X",B28:U28)</f>
        <v>0</v>
      </c>
      <c r="AQ28" s="16">
        <f>SUMIFS(B28:AO28,$B$102:$AO$102,"X")</f>
        <v>0</v>
      </c>
      <c r="AR28" s="63"/>
      <c r="AS28" s="47">
        <f>IFERROR(AR28/$AR$101,0)*100</f>
        <v>0</v>
      </c>
      <c r="AT28" s="34"/>
    </row>
    <row r="29" spans="1:46" hidden="1">
      <c r="A29" s="57"/>
      <c r="B29" s="59"/>
      <c r="C29" s="59"/>
      <c r="D29" s="59"/>
      <c r="E29" s="59"/>
      <c r="F29" s="60"/>
      <c r="G29" s="59"/>
      <c r="H29" s="60"/>
      <c r="I29" s="58"/>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SUMIF($B$105:$U$105,"X",B29:U29)</f>
        <v>0</v>
      </c>
      <c r="AQ29" s="16">
        <f>SUMIFS(B29:AO29,$B$102:$AO$102,"X")</f>
        <v>0</v>
      </c>
      <c r="AR29" s="63"/>
      <c r="AS29" s="47">
        <f>IFERROR(AR29/$AR$101,0)*100</f>
        <v>0</v>
      </c>
      <c r="AT29" s="34"/>
    </row>
    <row r="30" spans="1:46" hidden="1">
      <c r="A30" s="57"/>
      <c r="B30" s="59"/>
      <c r="C30" s="59"/>
      <c r="D30" s="59"/>
      <c r="E30" s="59"/>
      <c r="F30" s="60"/>
      <c r="G30" s="59"/>
      <c r="H30" s="60"/>
      <c r="I30" s="58"/>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SUMIF($B$105:$U$105,"X",B30:U30)</f>
        <v>0</v>
      </c>
      <c r="AQ30" s="16">
        <f>SUMIFS(B30:AO30,$B$102:$AO$102,"X")</f>
        <v>0</v>
      </c>
      <c r="AR30" s="63"/>
      <c r="AS30" s="47">
        <f>IFERROR(AR30/$AR$101,0)*100</f>
        <v>0</v>
      </c>
      <c r="AT30" s="34"/>
    </row>
    <row r="31" spans="1:46" hidden="1">
      <c r="A31" s="57"/>
      <c r="B31" s="59"/>
      <c r="C31" s="59"/>
      <c r="D31" s="59"/>
      <c r="E31" s="59"/>
      <c r="F31" s="60"/>
      <c r="G31" s="59"/>
      <c r="H31" s="60"/>
      <c r="I31" s="58"/>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SUMIF($B$105:$U$105,"X",B31:U31)</f>
        <v>0</v>
      </c>
      <c r="AQ31" s="16">
        <f>SUMIFS(B31:AO31,$B$102:$AO$102,"X")</f>
        <v>0</v>
      </c>
      <c r="AR31" s="63"/>
      <c r="AS31" s="47">
        <f>IFERROR(AR31/$AR$101,0)*100</f>
        <v>0</v>
      </c>
      <c r="AT31" s="34"/>
    </row>
    <row r="32" spans="1:46" hidden="1">
      <c r="A32" s="57"/>
      <c r="B32" s="59"/>
      <c r="C32" s="59"/>
      <c r="D32" s="59"/>
      <c r="E32" s="59"/>
      <c r="F32" s="60"/>
      <c r="G32" s="59"/>
      <c r="H32" s="60"/>
      <c r="I32" s="58"/>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SUMIF($B$105:$U$105,"X",B32:U32)</f>
        <v>0</v>
      </c>
      <c r="AQ32" s="16">
        <f>SUMIFS(B32:AO32,$B$102:$AO$102,"X")</f>
        <v>0</v>
      </c>
      <c r="AR32" s="63"/>
      <c r="AS32" s="47">
        <f>IFERROR(AR32/$AR$101,0)*100</f>
        <v>0</v>
      </c>
      <c r="AT32" s="34"/>
    </row>
    <row r="33" spans="1:46" hidden="1">
      <c r="A33" s="57"/>
      <c r="B33" s="59"/>
      <c r="C33" s="59"/>
      <c r="D33" s="59"/>
      <c r="E33" s="59"/>
      <c r="F33" s="60"/>
      <c r="G33" s="59"/>
      <c r="H33" s="60"/>
      <c r="I33" s="58"/>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SUMIF($B$105:$U$105,"X",B33:U33)</f>
        <v>0</v>
      </c>
      <c r="AQ33" s="16">
        <f>SUMIFS(B33:AO33,$B$102:$AO$102,"X")</f>
        <v>0</v>
      </c>
      <c r="AR33" s="63"/>
      <c r="AS33" s="47">
        <f t="shared" ref="AS33:AS64" si="0">IFERROR(AR33/$AR$101,0)*100</f>
        <v>0</v>
      </c>
      <c r="AT33" s="34"/>
    </row>
    <row r="34" spans="1:46" hidden="1">
      <c r="A34" s="57"/>
      <c r="B34" s="59"/>
      <c r="C34" s="59"/>
      <c r="D34" s="59"/>
      <c r="E34" s="59"/>
      <c r="F34" s="60"/>
      <c r="G34" s="59"/>
      <c r="H34" s="60"/>
      <c r="I34" s="58"/>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SUMIF($B$105:$U$105,"X",B34:U34)</f>
        <v>0</v>
      </c>
      <c r="AQ34" s="16">
        <f t="shared" ref="AQ34:AQ65" si="1">SUMIFS(B34:AO34,$B$102:$AO$102,"X")</f>
        <v>0</v>
      </c>
      <c r="AR34" s="63"/>
      <c r="AS34" s="47">
        <f t="shared" si="0"/>
        <v>0</v>
      </c>
      <c r="AT34" s="34"/>
    </row>
    <row r="35" spans="1:46" hidden="1">
      <c r="A35" s="57"/>
      <c r="B35" s="59"/>
      <c r="C35" s="59"/>
      <c r="D35" s="59"/>
      <c r="E35" s="59"/>
      <c r="F35" s="60"/>
      <c r="G35" s="59"/>
      <c r="H35" s="60"/>
      <c r="I35" s="58"/>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ref="AP35:AP66" si="2">SUMIF($B$105:$U$105,"X",B35:U35)</f>
        <v>0</v>
      </c>
      <c r="AQ35" s="16">
        <f t="shared" si="1"/>
        <v>0</v>
      </c>
      <c r="AR35" s="63"/>
      <c r="AS35" s="47">
        <f t="shared" si="0"/>
        <v>0</v>
      </c>
      <c r="AT35" s="34"/>
    </row>
    <row r="36" spans="1:46" hidden="1">
      <c r="A36" s="57"/>
      <c r="B36" s="59"/>
      <c r="C36" s="59"/>
      <c r="D36" s="59"/>
      <c r="E36" s="59"/>
      <c r="F36" s="60"/>
      <c r="G36" s="59"/>
      <c r="H36" s="60"/>
      <c r="I36" s="58"/>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63"/>
      <c r="AS36" s="47">
        <f t="shared" si="0"/>
        <v>0</v>
      </c>
      <c r="AT36" s="34"/>
    </row>
    <row r="37" spans="1:46" hidden="1">
      <c r="A37" s="57"/>
      <c r="B37" s="59"/>
      <c r="C37" s="59"/>
      <c r="D37" s="59"/>
      <c r="E37" s="59"/>
      <c r="F37" s="60"/>
      <c r="G37" s="59"/>
      <c r="H37" s="60"/>
      <c r="I37" s="58"/>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63"/>
      <c r="AS37" s="47">
        <f t="shared" si="0"/>
        <v>0</v>
      </c>
      <c r="AT37" s="34"/>
    </row>
    <row r="38" spans="1:46" hidden="1">
      <c r="A38" s="57"/>
      <c r="B38" s="59"/>
      <c r="C38" s="59"/>
      <c r="D38" s="59"/>
      <c r="E38" s="59"/>
      <c r="F38" s="60"/>
      <c r="G38" s="59"/>
      <c r="H38" s="60"/>
      <c r="I38" s="58"/>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63"/>
      <c r="AS38" s="47">
        <f t="shared" si="0"/>
        <v>0</v>
      </c>
      <c r="AT38" s="34"/>
    </row>
    <row r="39" spans="1:46" hidden="1">
      <c r="A39" s="57"/>
      <c r="B39" s="59"/>
      <c r="C39" s="59"/>
      <c r="D39" s="59"/>
      <c r="E39" s="59"/>
      <c r="F39" s="60"/>
      <c r="G39" s="59"/>
      <c r="H39" s="60"/>
      <c r="I39" s="58"/>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63"/>
      <c r="AS39" s="47">
        <f t="shared" si="0"/>
        <v>0</v>
      </c>
      <c r="AT39" s="34"/>
    </row>
    <row r="40" spans="1:46" hidden="1">
      <c r="A40" s="57"/>
      <c r="B40" s="59"/>
      <c r="C40" s="59"/>
      <c r="D40" s="59"/>
      <c r="E40" s="59"/>
      <c r="F40" s="60"/>
      <c r="G40" s="59"/>
      <c r="H40" s="60"/>
      <c r="I40" s="58"/>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63"/>
      <c r="AS40" s="47">
        <f t="shared" si="0"/>
        <v>0</v>
      </c>
      <c r="AT40" s="34"/>
    </row>
    <row r="41" spans="1:46" hidden="1">
      <c r="A41" s="57"/>
      <c r="B41" s="59"/>
      <c r="C41" s="59"/>
      <c r="D41" s="59"/>
      <c r="E41" s="59"/>
      <c r="F41" s="60"/>
      <c r="G41" s="59"/>
      <c r="H41" s="60"/>
      <c r="I41" s="58"/>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63"/>
      <c r="AS41" s="47">
        <f t="shared" si="0"/>
        <v>0</v>
      </c>
      <c r="AT41" s="34"/>
    </row>
    <row r="42" spans="1:46" hidden="1">
      <c r="A42" s="57"/>
      <c r="B42" s="59"/>
      <c r="C42" s="59"/>
      <c r="D42" s="59"/>
      <c r="E42" s="59"/>
      <c r="F42" s="60"/>
      <c r="G42" s="59"/>
      <c r="H42" s="60"/>
      <c r="I42" s="58"/>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63"/>
      <c r="AS42" s="47">
        <f t="shared" si="0"/>
        <v>0</v>
      </c>
      <c r="AT42" s="34"/>
    </row>
    <row r="43" spans="1:46" hidden="1">
      <c r="A43" s="57"/>
      <c r="B43" s="59"/>
      <c r="C43" s="59"/>
      <c r="D43" s="59"/>
      <c r="E43" s="59"/>
      <c r="F43" s="60"/>
      <c r="G43" s="59"/>
      <c r="H43" s="60"/>
      <c r="I43" s="58"/>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63"/>
      <c r="AS43" s="47">
        <f t="shared" si="0"/>
        <v>0</v>
      </c>
      <c r="AT43" s="34"/>
    </row>
    <row r="44" spans="1:46" hidden="1">
      <c r="A44" s="57"/>
      <c r="B44" s="59"/>
      <c r="C44" s="59"/>
      <c r="D44" s="59"/>
      <c r="E44" s="59"/>
      <c r="F44" s="60"/>
      <c r="G44" s="59"/>
      <c r="H44" s="60"/>
      <c r="I44" s="58"/>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63"/>
      <c r="AS44" s="47">
        <f t="shared" si="0"/>
        <v>0</v>
      </c>
      <c r="AT44" s="34"/>
    </row>
    <row r="45" spans="1:46" hidden="1">
      <c r="A45" s="57"/>
      <c r="B45" s="59"/>
      <c r="C45" s="59"/>
      <c r="D45" s="59"/>
      <c r="E45" s="59"/>
      <c r="F45" s="60"/>
      <c r="G45" s="59"/>
      <c r="H45" s="60"/>
      <c r="I45" s="58"/>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63"/>
      <c r="AS45" s="47">
        <f t="shared" si="0"/>
        <v>0</v>
      </c>
      <c r="AT45" s="34"/>
    </row>
    <row r="46" spans="1:46" hidden="1">
      <c r="A46" s="57"/>
      <c r="B46" s="59"/>
      <c r="C46" s="59"/>
      <c r="D46" s="59"/>
      <c r="E46" s="59"/>
      <c r="F46" s="60"/>
      <c r="G46" s="59"/>
      <c r="H46" s="60"/>
      <c r="I46" s="58"/>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63"/>
      <c r="AS46" s="47">
        <f t="shared" si="0"/>
        <v>0</v>
      </c>
      <c r="AT46" s="34"/>
    </row>
    <row r="47" spans="1:46" hidden="1">
      <c r="A47" s="57"/>
      <c r="B47" s="61"/>
      <c r="C47" s="59"/>
      <c r="D47" s="59"/>
      <c r="E47" s="59"/>
      <c r="F47" s="60"/>
      <c r="G47" s="59"/>
      <c r="H47" s="60"/>
      <c r="I47" s="58"/>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63"/>
      <c r="AS47" s="47">
        <f t="shared" si="0"/>
        <v>0</v>
      </c>
      <c r="AT47" s="34"/>
    </row>
    <row r="48" spans="1:46" hidden="1">
      <c r="A48" s="57"/>
      <c r="B48" s="59"/>
      <c r="C48" s="59"/>
      <c r="D48" s="59"/>
      <c r="E48" s="59"/>
      <c r="F48" s="60"/>
      <c r="G48" s="59"/>
      <c r="H48" s="60"/>
      <c r="I48" s="58"/>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63"/>
      <c r="AS48" s="47">
        <f t="shared" si="0"/>
        <v>0</v>
      </c>
      <c r="AT48" s="34"/>
    </row>
    <row r="49" spans="1:46" hidden="1">
      <c r="A49" s="57"/>
      <c r="B49" s="61"/>
      <c r="C49" s="59"/>
      <c r="D49" s="59"/>
      <c r="E49" s="59"/>
      <c r="F49" s="60"/>
      <c r="G49" s="59"/>
      <c r="H49" s="60"/>
      <c r="I49" s="58"/>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63"/>
      <c r="AS49" s="47">
        <f t="shared" si="0"/>
        <v>0</v>
      </c>
      <c r="AT49" s="34"/>
    </row>
    <row r="50" spans="1:46" hidden="1">
      <c r="A50" s="57"/>
      <c r="B50" s="59"/>
      <c r="C50" s="59"/>
      <c r="D50" s="59"/>
      <c r="E50" s="59"/>
      <c r="F50" s="60"/>
      <c r="G50" s="59"/>
      <c r="H50" s="60"/>
      <c r="I50" s="58"/>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63"/>
      <c r="AS50" s="47">
        <f t="shared" si="0"/>
        <v>0</v>
      </c>
      <c r="AT50" s="34"/>
    </row>
    <row r="51" spans="1:46" hidden="1">
      <c r="A51" s="57"/>
      <c r="B51" s="59"/>
      <c r="C51" s="59"/>
      <c r="D51" s="59"/>
      <c r="E51" s="59"/>
      <c r="F51" s="60"/>
      <c r="G51" s="59"/>
      <c r="H51" s="60"/>
      <c r="I51" s="58"/>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63"/>
      <c r="AS51" s="47">
        <f t="shared" si="0"/>
        <v>0</v>
      </c>
      <c r="AT51" s="34"/>
    </row>
    <row r="52" spans="1:46" hidden="1">
      <c r="A52" s="57"/>
      <c r="B52" s="59"/>
      <c r="C52" s="59"/>
      <c r="D52" s="59"/>
      <c r="E52" s="59"/>
      <c r="F52" s="60"/>
      <c r="G52" s="59"/>
      <c r="H52" s="60"/>
      <c r="I52" s="58"/>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63"/>
      <c r="AS52" s="47">
        <f t="shared" si="0"/>
        <v>0</v>
      </c>
      <c r="AT52" s="34"/>
    </row>
    <row r="53" spans="1:46" hidden="1">
      <c r="A53" s="57"/>
      <c r="B53" s="59"/>
      <c r="C53" s="59"/>
      <c r="D53" s="59"/>
      <c r="E53" s="59"/>
      <c r="F53" s="60"/>
      <c r="G53" s="59"/>
      <c r="H53" s="60"/>
      <c r="I53" s="58"/>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63"/>
      <c r="AS53" s="47">
        <f t="shared" si="0"/>
        <v>0</v>
      </c>
      <c r="AT53" s="34"/>
    </row>
    <row r="54" spans="1:46" hidden="1">
      <c r="A54" s="57"/>
      <c r="B54" s="59"/>
      <c r="C54" s="59"/>
      <c r="D54" s="59"/>
      <c r="E54" s="59"/>
      <c r="F54" s="60"/>
      <c r="G54" s="59"/>
      <c r="H54" s="60"/>
      <c r="I54" s="58"/>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63"/>
      <c r="AS54" s="47">
        <f t="shared" si="0"/>
        <v>0</v>
      </c>
      <c r="AT54" s="34"/>
    </row>
    <row r="55" spans="1:46" hidden="1">
      <c r="A55" s="57"/>
      <c r="B55" s="59"/>
      <c r="C55" s="59"/>
      <c r="D55" s="59"/>
      <c r="E55" s="59"/>
      <c r="F55" s="60"/>
      <c r="G55" s="59"/>
      <c r="H55" s="60"/>
      <c r="I55" s="58"/>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63"/>
      <c r="AS55" s="47">
        <f t="shared" si="0"/>
        <v>0</v>
      </c>
      <c r="AT55" s="34"/>
    </row>
    <row r="56" spans="1:46" hidden="1">
      <c r="A56" s="57"/>
      <c r="B56" s="59"/>
      <c r="C56" s="59"/>
      <c r="D56" s="59"/>
      <c r="E56" s="59"/>
      <c r="F56" s="60"/>
      <c r="G56" s="59"/>
      <c r="H56" s="60"/>
      <c r="I56" s="58"/>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63"/>
      <c r="AS56" s="47">
        <f t="shared" si="0"/>
        <v>0</v>
      </c>
      <c r="AT56" s="34"/>
    </row>
    <row r="57" spans="1:46" hidden="1">
      <c r="A57" s="57"/>
      <c r="B57" s="59"/>
      <c r="C57" s="59"/>
      <c r="D57" s="59"/>
      <c r="E57" s="59"/>
      <c r="F57" s="60"/>
      <c r="G57" s="59"/>
      <c r="H57" s="60"/>
      <c r="I57" s="58"/>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63"/>
      <c r="AS57" s="47">
        <f t="shared" si="0"/>
        <v>0</v>
      </c>
      <c r="AT57" s="34"/>
    </row>
    <row r="58" spans="1:46" hidden="1">
      <c r="A58" s="57"/>
      <c r="B58" s="59"/>
      <c r="C58" s="59"/>
      <c r="D58" s="59"/>
      <c r="E58" s="59"/>
      <c r="F58" s="60"/>
      <c r="G58" s="59"/>
      <c r="H58" s="60"/>
      <c r="I58" s="58"/>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63"/>
      <c r="AS58" s="47">
        <f t="shared" si="0"/>
        <v>0</v>
      </c>
      <c r="AT58" s="34"/>
    </row>
    <row r="59" spans="1:46" hidden="1">
      <c r="A59" s="57"/>
      <c r="B59" s="59"/>
      <c r="C59" s="59"/>
      <c r="D59" s="59"/>
      <c r="E59" s="59"/>
      <c r="F59" s="60"/>
      <c r="G59" s="59"/>
      <c r="H59" s="60"/>
      <c r="I59" s="58"/>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63"/>
      <c r="AS59" s="47">
        <f t="shared" si="0"/>
        <v>0</v>
      </c>
      <c r="AT59" s="34"/>
    </row>
    <row r="60" spans="1:46" hidden="1">
      <c r="A60" s="57"/>
      <c r="B60" s="59"/>
      <c r="C60" s="59"/>
      <c r="D60" s="59"/>
      <c r="E60" s="59"/>
      <c r="F60" s="60"/>
      <c r="G60" s="59"/>
      <c r="H60" s="59"/>
      <c r="I60" s="58"/>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63"/>
      <c r="AS60" s="47">
        <f t="shared" si="0"/>
        <v>0</v>
      </c>
      <c r="AT60" s="34"/>
    </row>
    <row r="61" spans="1:46" hidden="1">
      <c r="A61" s="57"/>
      <c r="B61" s="59"/>
      <c r="C61" s="59"/>
      <c r="D61" s="59"/>
      <c r="E61" s="59"/>
      <c r="F61" s="60"/>
      <c r="G61" s="59"/>
      <c r="H61" s="59"/>
      <c r="I61" s="58"/>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63"/>
      <c r="AS61" s="47">
        <f t="shared" si="0"/>
        <v>0</v>
      </c>
      <c r="AT61" s="34"/>
    </row>
    <row r="62" spans="1:46" hidden="1">
      <c r="A62" s="57"/>
      <c r="B62" s="59"/>
      <c r="C62" s="59"/>
      <c r="D62" s="59"/>
      <c r="E62" s="59"/>
      <c r="F62" s="60"/>
      <c r="G62" s="59"/>
      <c r="H62" s="59"/>
      <c r="I62" s="58"/>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63"/>
      <c r="AS62" s="47">
        <f t="shared" si="0"/>
        <v>0</v>
      </c>
      <c r="AT62" s="34"/>
    </row>
    <row r="63" spans="1:46" hidden="1">
      <c r="A63" s="57"/>
      <c r="B63" s="59"/>
      <c r="C63" s="59"/>
      <c r="D63" s="59"/>
      <c r="E63" s="59"/>
      <c r="F63" s="60"/>
      <c r="G63" s="59"/>
      <c r="H63" s="59"/>
      <c r="I63" s="58"/>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63"/>
      <c r="AS63" s="47">
        <f t="shared" si="0"/>
        <v>0</v>
      </c>
      <c r="AT63" s="34"/>
    </row>
    <row r="64" spans="1:46" hidden="1">
      <c r="A64" s="57"/>
      <c r="B64" s="59"/>
      <c r="C64" s="59"/>
      <c r="D64" s="59"/>
      <c r="E64" s="59"/>
      <c r="F64" s="60"/>
      <c r="G64" s="59"/>
      <c r="H64" s="59"/>
      <c r="I64" s="58"/>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63"/>
      <c r="AS64" s="47">
        <f t="shared" si="0"/>
        <v>0</v>
      </c>
      <c r="AT64" s="34"/>
    </row>
    <row r="65" spans="1:46" hidden="1">
      <c r="A65" s="57"/>
      <c r="B65" s="59"/>
      <c r="C65" s="59"/>
      <c r="D65" s="59"/>
      <c r="E65" s="59"/>
      <c r="F65" s="60"/>
      <c r="G65" s="59"/>
      <c r="H65" s="59"/>
      <c r="I65" s="58"/>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63"/>
      <c r="AS65" s="47">
        <f t="shared" ref="AS65:AS68" si="3">IFERROR(AR65/$AR$101,0)*100</f>
        <v>0</v>
      </c>
      <c r="AT65" s="34"/>
    </row>
    <row r="66" spans="1:46" hidden="1">
      <c r="A66" s="57"/>
      <c r="B66" s="59"/>
      <c r="C66" s="59"/>
      <c r="D66" s="59"/>
      <c r="E66" s="59"/>
      <c r="F66" s="60"/>
      <c r="G66" s="59"/>
      <c r="H66" s="59"/>
      <c r="I66" s="58"/>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ref="AQ66:AQ101" si="4">SUMIFS(B66:AO66,$B$102:$AO$102,"X")</f>
        <v>0</v>
      </c>
      <c r="AR66" s="63"/>
      <c r="AS66" s="47">
        <f t="shared" si="3"/>
        <v>0</v>
      </c>
      <c r="AT66" s="34"/>
    </row>
    <row r="67" spans="1:46" hidden="1">
      <c r="A67" s="57"/>
      <c r="B67" s="59"/>
      <c r="C67" s="59"/>
      <c r="D67" s="59"/>
      <c r="E67" s="59"/>
      <c r="F67" s="60"/>
      <c r="G67" s="59"/>
      <c r="H67" s="59"/>
      <c r="I67" s="58"/>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ref="AP67:AP101" si="5">SUMIF($B$105:$U$105,"X",B67:U67)</f>
        <v>0</v>
      </c>
      <c r="AQ67" s="16">
        <f t="shared" si="4"/>
        <v>0</v>
      </c>
      <c r="AR67" s="63"/>
      <c r="AS67" s="47">
        <f t="shared" si="3"/>
        <v>0</v>
      </c>
      <c r="AT67" s="34"/>
    </row>
    <row r="68" spans="1:46" hidden="1">
      <c r="A68" s="57"/>
      <c r="B68" s="59"/>
      <c r="C68" s="59"/>
      <c r="D68" s="59"/>
      <c r="E68" s="59"/>
      <c r="F68" s="60"/>
      <c r="G68" s="59"/>
      <c r="H68" s="59"/>
      <c r="I68" s="58"/>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SUMIF($B$105:$U$105,"X",B68:U68)</f>
        <v>0</v>
      </c>
      <c r="AQ68" s="16">
        <f t="shared" si="4"/>
        <v>0</v>
      </c>
      <c r="AR68" s="63"/>
      <c r="AS68" s="47">
        <f t="shared" si="3"/>
        <v>0</v>
      </c>
      <c r="AT68" s="34"/>
    </row>
    <row r="69" spans="1:46" hidden="1">
      <c r="A69" s="57"/>
      <c r="B69" s="59"/>
      <c r="C69" s="59"/>
      <c r="D69" s="59"/>
      <c r="E69" s="59"/>
      <c r="F69" s="60"/>
      <c r="G69" s="59"/>
      <c r="H69" s="59"/>
      <c r="I69" s="58"/>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SUMIF($B$105:$U$105,"X",B69:U69)</f>
        <v>0</v>
      </c>
      <c r="AQ69" s="16">
        <f t="shared" si="4"/>
        <v>0</v>
      </c>
      <c r="AR69" s="63"/>
      <c r="AS69" s="47"/>
      <c r="AT69" s="34"/>
    </row>
    <row r="70" spans="1:46" hidden="1">
      <c r="A70" s="17"/>
      <c r="B70" s="18"/>
      <c r="C70" s="18"/>
      <c r="D70" s="18"/>
      <c r="E70" s="18"/>
      <c r="F70" s="20"/>
      <c r="G70" s="20"/>
      <c r="H70" s="20"/>
      <c r="I70" s="58"/>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c r="AQ70" s="16">
        <f t="shared" si="4"/>
        <v>0</v>
      </c>
      <c r="AR70" s="47"/>
      <c r="AS70" s="47"/>
      <c r="AT70" s="34"/>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c r="AQ71" s="16">
        <f t="shared" si="4"/>
        <v>0</v>
      </c>
      <c r="AR71" s="47"/>
      <c r="AS71" s="47"/>
      <c r="AT71" s="34"/>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c r="AQ72" s="16">
        <f t="shared" si="4"/>
        <v>0</v>
      </c>
      <c r="AR72" s="47"/>
      <c r="AS72" s="47"/>
      <c r="AT72" s="34"/>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c r="AQ73" s="16">
        <f t="shared" si="4"/>
        <v>0</v>
      </c>
      <c r="AR73" s="47"/>
      <c r="AS73" s="47"/>
      <c r="AT73" s="34"/>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c r="AQ74" s="16">
        <f t="shared" si="4"/>
        <v>0</v>
      </c>
      <c r="AR74" s="47"/>
      <c r="AS74" s="47"/>
      <c r="AT74" s="34"/>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c r="AQ75" s="16">
        <f t="shared" si="4"/>
        <v>0</v>
      </c>
      <c r="AR75" s="47"/>
      <c r="AS75" s="47"/>
      <c r="AT75" s="34"/>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c r="AQ76" s="16">
        <f t="shared" si="4"/>
        <v>0</v>
      </c>
      <c r="AR76" s="47"/>
      <c r="AS76" s="47"/>
      <c r="AT76" s="34"/>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c r="AQ77" s="16">
        <f t="shared" si="4"/>
        <v>0</v>
      </c>
      <c r="AR77" s="47"/>
      <c r="AS77" s="47"/>
      <c r="AT77" s="34"/>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c r="AQ78" s="16">
        <f t="shared" si="4"/>
        <v>0</v>
      </c>
      <c r="AR78" s="47"/>
      <c r="AS78" s="47"/>
      <c r="AT78" s="34"/>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c r="AQ79" s="16">
        <f t="shared" si="4"/>
        <v>0</v>
      </c>
      <c r="AR79" s="47"/>
      <c r="AS79" s="47"/>
      <c r="AT79" s="34"/>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c r="AQ80" s="16">
        <f t="shared" si="4"/>
        <v>0</v>
      </c>
      <c r="AR80" s="47"/>
      <c r="AS80" s="47"/>
      <c r="AT80" s="34"/>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c r="AQ81" s="16">
        <f t="shared" si="4"/>
        <v>0</v>
      </c>
      <c r="AR81" s="47"/>
      <c r="AS81" s="47"/>
      <c r="AT81" s="34"/>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c r="AQ82" s="16">
        <f t="shared" si="4"/>
        <v>0</v>
      </c>
      <c r="AR82" s="47"/>
      <c r="AS82" s="47"/>
      <c r="AT82" s="34"/>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c r="AQ83" s="16">
        <f t="shared" si="4"/>
        <v>0</v>
      </c>
      <c r="AR83" s="47"/>
      <c r="AS83" s="47"/>
      <c r="AT83" s="34"/>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c r="AQ84" s="16">
        <f t="shared" si="4"/>
        <v>0</v>
      </c>
      <c r="AR84" s="47"/>
      <c r="AS84" s="47"/>
      <c r="AT84" s="34"/>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c r="AQ85" s="16">
        <f t="shared" si="4"/>
        <v>0</v>
      </c>
      <c r="AR85" s="47"/>
      <c r="AS85" s="47"/>
      <c r="AT85" s="34"/>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c r="AQ86" s="16">
        <f t="shared" si="4"/>
        <v>0</v>
      </c>
      <c r="AR86" s="47"/>
      <c r="AS86" s="47"/>
      <c r="AT86" s="34"/>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c r="AQ87" s="16">
        <f t="shared" si="4"/>
        <v>0</v>
      </c>
      <c r="AR87" s="47"/>
      <c r="AS87" s="47"/>
      <c r="AT87" s="34"/>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c r="AQ88" s="16">
        <f t="shared" si="4"/>
        <v>0</v>
      </c>
      <c r="AR88" s="47"/>
      <c r="AS88" s="47"/>
      <c r="AT88" s="34"/>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c r="AQ89" s="16">
        <f t="shared" si="4"/>
        <v>0</v>
      </c>
      <c r="AR89" s="47"/>
      <c r="AS89" s="47"/>
      <c r="AT89" s="34"/>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c r="AQ90" s="16">
        <f t="shared" si="4"/>
        <v>0</v>
      </c>
      <c r="AR90" s="47"/>
      <c r="AS90" s="47"/>
      <c r="AT90" s="34"/>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c r="AQ91" s="16">
        <f t="shared" si="4"/>
        <v>0</v>
      </c>
      <c r="AR91" s="47"/>
      <c r="AS91" s="47"/>
      <c r="AT91" s="34"/>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c r="AQ92" s="16">
        <f t="shared" si="4"/>
        <v>0</v>
      </c>
      <c r="AR92" s="47"/>
      <c r="AS92" s="47"/>
      <c r="AT92" s="34"/>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c r="AQ93" s="16">
        <f t="shared" si="4"/>
        <v>0</v>
      </c>
      <c r="AR93" s="47"/>
      <c r="AS93" s="47"/>
      <c r="AT93" s="34"/>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c r="AQ94" s="16">
        <f t="shared" si="4"/>
        <v>0</v>
      </c>
      <c r="AR94" s="47"/>
      <c r="AS94" s="47"/>
      <c r="AT94" s="34"/>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c r="AQ95" s="16">
        <f t="shared" si="4"/>
        <v>0</v>
      </c>
      <c r="AR95" s="47"/>
      <c r="AS95" s="47"/>
      <c r="AT95" s="34"/>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c r="AQ96" s="16">
        <f t="shared" si="4"/>
        <v>0</v>
      </c>
      <c r="AR96" s="47"/>
      <c r="AS96" s="47"/>
      <c r="AT96" s="34"/>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c r="AQ97" s="16">
        <f t="shared" si="4"/>
        <v>0</v>
      </c>
      <c r="AR97" s="47"/>
      <c r="AS97" s="47"/>
      <c r="AT97" s="34"/>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c r="AQ98" s="16">
        <f t="shared" si="4"/>
        <v>0</v>
      </c>
      <c r="AR98" s="47"/>
      <c r="AS98" s="47"/>
      <c r="AT98" s="34"/>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c r="AQ99" s="16">
        <f t="shared" si="4"/>
        <v>0</v>
      </c>
      <c r="AR99" s="47"/>
      <c r="AS99" s="47"/>
      <c r="AT99" s="34"/>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c r="AQ100" s="16">
        <f t="shared" si="4"/>
        <v>0</v>
      </c>
      <c r="AR100" s="47"/>
      <c r="AS100" s="47"/>
      <c r="AT100" s="34"/>
    </row>
    <row r="101" spans="1:47">
      <c r="A101" s="15" t="s">
        <v>37</v>
      </c>
      <c r="B101" s="19">
        <f>SUM(B2:B100)</f>
        <v>9</v>
      </c>
      <c r="C101" s="19">
        <f t="shared" ref="C101:L101" si="6">SUM(C2:C100)</f>
        <v>9</v>
      </c>
      <c r="D101" s="19">
        <f t="shared" si="6"/>
        <v>10</v>
      </c>
      <c r="E101" s="19">
        <f t="shared" si="6"/>
        <v>10</v>
      </c>
      <c r="F101" s="19">
        <f t="shared" si="6"/>
        <v>10</v>
      </c>
      <c r="G101" s="19">
        <f t="shared" si="6"/>
        <v>10</v>
      </c>
      <c r="H101" s="19">
        <f t="shared" si="6"/>
        <v>6</v>
      </c>
      <c r="I101" s="19">
        <f t="shared" si="6"/>
        <v>5</v>
      </c>
      <c r="J101" s="19">
        <f t="shared" si="6"/>
        <v>9</v>
      </c>
      <c r="K101" s="19">
        <f t="shared" si="6"/>
        <v>9</v>
      </c>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6">
        <f t="shared" si="5"/>
        <v>39</v>
      </c>
      <c r="AQ101" s="16">
        <f t="shared" si="4"/>
        <v>87</v>
      </c>
      <c r="AR101" s="48">
        <f>SUM(AR2:AR100)</f>
        <v>28230.855097999996</v>
      </c>
      <c r="AS101" s="48">
        <f>SUM(AS2:AS100)</f>
        <v>100.00000000000003</v>
      </c>
      <c r="AT101" s="34"/>
    </row>
    <row r="102" spans="1:47">
      <c r="A102" s="51" t="s">
        <v>38</v>
      </c>
      <c r="B102" s="51" t="s">
        <v>36</v>
      </c>
      <c r="C102" s="51" t="s">
        <v>36</v>
      </c>
      <c r="D102" s="51" t="s">
        <v>36</v>
      </c>
      <c r="E102" s="51" t="s">
        <v>36</v>
      </c>
      <c r="F102" s="51" t="s">
        <v>36</v>
      </c>
      <c r="G102" s="51" t="s">
        <v>36</v>
      </c>
      <c r="H102" s="51" t="s">
        <v>36</v>
      </c>
      <c r="I102" s="51" t="s">
        <v>36</v>
      </c>
      <c r="J102" s="51" t="s">
        <v>36</v>
      </c>
      <c r="K102" s="51" t="s">
        <v>36</v>
      </c>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10"/>
      <c r="AQ102" s="10"/>
      <c r="AR102" s="49"/>
      <c r="AS102" s="49"/>
      <c r="AT102" s="35"/>
      <c r="AU102" s="35"/>
    </row>
    <row r="103" spans="1:47">
      <c r="A103" s="7" t="s">
        <v>39</v>
      </c>
      <c r="B103" s="7"/>
      <c r="C103" s="7"/>
      <c r="D103" s="7"/>
      <c r="E103" s="7"/>
      <c r="F103" s="7" t="s">
        <v>36</v>
      </c>
      <c r="G103" s="7" t="s">
        <v>36</v>
      </c>
      <c r="H103" s="7"/>
      <c r="I103" s="7" t="s">
        <v>36</v>
      </c>
      <c r="J103" s="7" t="s">
        <v>36</v>
      </c>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10"/>
      <c r="AQ103" s="10"/>
      <c r="AR103" s="49"/>
      <c r="AS103" s="49"/>
      <c r="AT103" s="35"/>
      <c r="AU103" s="35"/>
    </row>
    <row r="104" spans="1:47">
      <c r="A104" s="7" t="s">
        <v>40</v>
      </c>
      <c r="B104" s="7" t="s">
        <v>36</v>
      </c>
      <c r="C104" s="7" t="s">
        <v>36</v>
      </c>
      <c r="D104" s="7" t="s">
        <v>36</v>
      </c>
      <c r="E104" s="7" t="s">
        <v>36</v>
      </c>
      <c r="F104" s="7" t="s">
        <v>36</v>
      </c>
      <c r="G104" s="52" t="s">
        <v>36</v>
      </c>
      <c r="H104" s="52" t="s">
        <v>36</v>
      </c>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10"/>
      <c r="AQ104" s="10"/>
      <c r="AR104" s="81"/>
      <c r="AS104" s="81"/>
      <c r="AT104" s="35"/>
      <c r="AU104" s="35"/>
    </row>
    <row r="105" spans="1:47">
      <c r="A105" s="7" t="s">
        <v>41</v>
      </c>
      <c r="B105" s="7"/>
      <c r="C105" s="7"/>
      <c r="D105" s="7"/>
      <c r="E105" s="7"/>
      <c r="F105" s="7"/>
      <c r="G105" s="52" t="s">
        <v>36</v>
      </c>
      <c r="H105" s="52" t="s">
        <v>36</v>
      </c>
      <c r="I105" s="52" t="s">
        <v>36</v>
      </c>
      <c r="J105" s="52" t="s">
        <v>36</v>
      </c>
      <c r="K105" s="52" t="s">
        <v>36</v>
      </c>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10"/>
      <c r="AQ105" s="10"/>
      <c r="AR105" s="81"/>
      <c r="AS105" s="28"/>
      <c r="AT105" s="35"/>
      <c r="AU105" s="35"/>
    </row>
    <row r="106" spans="1:47">
      <c r="A106" s="7" t="s">
        <v>42</v>
      </c>
      <c r="B106" s="7"/>
      <c r="C106" s="7"/>
      <c r="D106" s="7"/>
      <c r="E106" s="7"/>
      <c r="F106" s="7"/>
      <c r="G106" s="52" t="s">
        <v>36</v>
      </c>
      <c r="H106" s="52" t="s">
        <v>36</v>
      </c>
      <c r="I106" s="52" t="s">
        <v>36</v>
      </c>
      <c r="J106" s="52" t="s">
        <v>36</v>
      </c>
      <c r="K106" s="52" t="s">
        <v>36</v>
      </c>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10"/>
      <c r="AQ106" s="10"/>
      <c r="AR106" s="81"/>
      <c r="AS106" s="28"/>
      <c r="AT106" s="35"/>
      <c r="AU106" s="35"/>
    </row>
    <row r="107" spans="1:47">
      <c r="A107" s="7" t="s">
        <v>43</v>
      </c>
      <c r="B107" s="7"/>
      <c r="C107" s="7" t="s">
        <v>36</v>
      </c>
      <c r="D107" s="7" t="s">
        <v>36</v>
      </c>
      <c r="E107" s="7" t="s">
        <v>36</v>
      </c>
      <c r="F107" s="7" t="s">
        <v>36</v>
      </c>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10"/>
      <c r="AQ107" s="10"/>
      <c r="AR107" s="81"/>
      <c r="AS107" s="28"/>
      <c r="AT107" s="35"/>
      <c r="AU107" s="35"/>
    </row>
    <row r="108" spans="1:47">
      <c r="A108" s="53" t="s">
        <v>44</v>
      </c>
      <c r="B108" s="54"/>
      <c r="C108" s="54"/>
      <c r="D108" s="54"/>
      <c r="E108" s="54"/>
      <c r="F108" s="54"/>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10"/>
      <c r="AQ108" s="11"/>
      <c r="AR108" s="81"/>
      <c r="AS108" s="28"/>
      <c r="AT108" s="35"/>
      <c r="AU108" s="35"/>
    </row>
    <row r="109" spans="1:47">
      <c r="A109" s="8"/>
      <c r="B109" s="9"/>
      <c r="C109" s="9"/>
      <c r="D109" s="9"/>
      <c r="E109" s="9"/>
      <c r="F109" s="9"/>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1"/>
      <c r="AR109" s="81"/>
      <c r="AS109" s="28"/>
      <c r="AT109" s="35"/>
      <c r="AU109" s="35"/>
    </row>
    <row r="110" spans="1:47">
      <c r="A110" s="36" t="s">
        <v>45</v>
      </c>
      <c r="B110" s="37"/>
      <c r="C110" s="37"/>
      <c r="D110" s="37"/>
      <c r="E110" s="37"/>
      <c r="F110" s="37"/>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12"/>
      <c r="AQ110" s="39"/>
      <c r="AR110" s="82"/>
      <c r="AS110" s="28"/>
    </row>
    <row r="111" spans="1:47">
      <c r="A111" s="29" t="s">
        <v>46</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12"/>
      <c r="AQ111" s="41"/>
      <c r="AR111" s="83"/>
      <c r="AS111" s="28"/>
    </row>
    <row r="112" spans="1:47">
      <c r="A112" s="5" t="s">
        <v>47</v>
      </c>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12"/>
      <c r="AQ112" s="41"/>
      <c r="AR112" s="84"/>
      <c r="AS112" s="28"/>
    </row>
    <row r="113" spans="1:45">
      <c r="A113" s="6" t="s">
        <v>48</v>
      </c>
      <c r="B113" s="105" t="s">
        <v>49</v>
      </c>
      <c r="C113" s="106"/>
      <c r="D113" s="106"/>
      <c r="E113" s="106"/>
      <c r="F113" s="106"/>
      <c r="G113" s="106"/>
      <c r="H113" s="106"/>
      <c r="I113" s="106"/>
      <c r="J113" s="106"/>
      <c r="K113" s="106"/>
      <c r="L113" s="106"/>
      <c r="M113" s="106"/>
      <c r="N113" s="106"/>
      <c r="O113" s="106"/>
      <c r="P113" s="106"/>
      <c r="Q113" s="106"/>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11"/>
      <c r="AR113" s="85"/>
      <c r="AS113" s="28"/>
    </row>
    <row r="114" spans="1:45" ht="15.75" customHeight="1">
      <c r="A114" s="44"/>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Q114" s="12"/>
      <c r="AR114" s="86"/>
      <c r="AS114" s="28"/>
    </row>
    <row r="115" spans="1:45" ht="15" customHeight="1">
      <c r="AS115" s="28"/>
    </row>
    <row r="218" spans="12:12" ht="15" customHeight="1">
      <c r="L218" s="33" t="s">
        <v>50</v>
      </c>
    </row>
  </sheetData>
  <mergeCells count="1">
    <mergeCell ref="B113:Q113"/>
  </mergeCells>
  <phoneticPr fontId="5" type="noConversion"/>
  <conditionalFormatting sqref="A1:A109 R2:AO11 I13:AO20 K12:AO12 J11 I12">
    <cfRule type="beginsWith" dxfId="54" priority="17" operator="beginsWith" text="13">
      <formula>LEFT(A1,LEN("13"))="13"</formula>
    </cfRule>
    <cfRule type="beginsWith" dxfId="53" priority="18" operator="beginsWith" text="12">
      <formula>LEFT(A1,LEN("12"))="12"</formula>
    </cfRule>
    <cfRule type="beginsWith" dxfId="52" priority="19" operator="beginsWith" text="11">
      <formula>LEFT(A1,LEN("11"))="11"</formula>
    </cfRule>
    <cfRule type="beginsWith" dxfId="51" priority="20" operator="beginsWith" text="10">
      <formula>LEFT(A1,LEN("10"))="10"</formula>
    </cfRule>
    <cfRule type="beginsWith" dxfId="50" priority="21" operator="beginsWith" text="09">
      <formula>LEFT(A1,LEN("09"))="09"</formula>
    </cfRule>
    <cfRule type="beginsWith" dxfId="49" priority="22" operator="beginsWith" text="08">
      <formula>LEFT(A1,LEN("08"))="08"</formula>
    </cfRule>
    <cfRule type="beginsWith" dxfId="48" priority="23" operator="beginsWith" text="07">
      <formula>LEFT(A1,LEN("07"))="07"</formula>
    </cfRule>
    <cfRule type="beginsWith" dxfId="47" priority="24" operator="beginsWith" text="06">
      <formula>LEFT(A1,LEN("06"))="06"</formula>
    </cfRule>
    <cfRule type="beginsWith" dxfId="46" priority="25" operator="beginsWith" text="05">
      <formula>LEFT(A1,LEN("05"))="05"</formula>
    </cfRule>
    <cfRule type="beginsWith" dxfId="45" priority="26" operator="beginsWith" text="04">
      <formula>LEFT(A1,LEN("04"))="04"</formula>
    </cfRule>
    <cfRule type="beginsWith" dxfId="44" priority="27" operator="beginsWith" text="03">
      <formula>LEFT(A1,LEN("03"))="03"</formula>
    </cfRule>
    <cfRule type="beginsWith" dxfId="43" priority="28" operator="beginsWith" text="02">
      <formula>LEFT(A1,LEN("02"))="02"</formula>
    </cfRule>
    <cfRule type="beginsWith" dxfId="42" priority="29" operator="beginsWith" text="01">
      <formula>LEFT(A1,LEN("01"))="01"</formula>
    </cfRule>
  </conditionalFormatting>
  <conditionalFormatting sqref="A2:A11">
    <cfRule type="beginsWith" dxfId="41" priority="14" operator="beginsWith" text="8">
      <formula>LEFT((A2),LEN("8"))=("8")</formula>
    </cfRule>
    <cfRule type="beginsWith" dxfId="40" priority="15" operator="beginsWith" text="7">
      <formula>LEFT((A2),LEN("7"))=("7")</formula>
    </cfRule>
    <cfRule type="beginsWith" dxfId="39" priority="16" operator="beginsWith" text="4">
      <formula>LEFT((A2),LEN("4"))=("4")</formula>
    </cfRule>
  </conditionalFormatting>
  <conditionalFormatting sqref="A110:F110 B111:F111 A112:F112 B113 A114:F1048576">
    <cfRule type="beginsWith" dxfId="38" priority="114" operator="beginsWith" text="13">
      <formula>LEFT(A110,LEN("13"))="13"</formula>
    </cfRule>
    <cfRule type="beginsWith" dxfId="37" priority="115" operator="beginsWith" text="12">
      <formula>LEFT(A110,LEN("12"))="12"</formula>
    </cfRule>
    <cfRule type="beginsWith" dxfId="36" priority="116" operator="beginsWith" text="11">
      <formula>LEFT(A110,LEN("11"))="11"</formula>
    </cfRule>
    <cfRule type="beginsWith" dxfId="35" priority="117" operator="beginsWith" text="10">
      <formula>LEFT(A110,LEN("10"))="10"</formula>
    </cfRule>
    <cfRule type="beginsWith" dxfId="34" priority="118" operator="beginsWith" text="09">
      <formula>LEFT(A110,LEN("09"))="09"</formula>
    </cfRule>
    <cfRule type="beginsWith" dxfId="33" priority="119" operator="beginsWith" text="08">
      <formula>LEFT(A110,LEN("08"))="08"</formula>
    </cfRule>
    <cfRule type="beginsWith" dxfId="32" priority="120" operator="beginsWith" text="07">
      <formula>LEFT(A110,LEN("07"))="07"</formula>
    </cfRule>
    <cfRule type="beginsWith" dxfId="31" priority="121" operator="beginsWith" text="06">
      <formula>LEFT(A110,LEN("06"))="06"</formula>
    </cfRule>
    <cfRule type="beginsWith" dxfId="30" priority="122" operator="beginsWith" text="05">
      <formula>LEFT(A110,LEN("05"))="05"</formula>
    </cfRule>
    <cfRule type="beginsWith" dxfId="29" priority="123" operator="beginsWith" text="04">
      <formula>LEFT(A110,LEN("04"))="04"</formula>
    </cfRule>
    <cfRule type="beginsWith" dxfId="28" priority="124" operator="beginsWith" text="03">
      <formula>LEFT(A110,LEN("03"))="03"</formula>
    </cfRule>
    <cfRule type="beginsWith" dxfId="27" priority="125" operator="beginsWith" text="02">
      <formula>LEFT(A110,LEN("02"))="02"</formula>
    </cfRule>
    <cfRule type="beginsWith" dxfId="26" priority="126" operator="beginsWith" text="01">
      <formula>LEFT(A110,LEN("01"))="01"</formula>
    </cfRule>
  </conditionalFormatting>
  <conditionalFormatting sqref="G19">
    <cfRule type="beginsWith" dxfId="25" priority="1" operator="beginsWith" text="13">
      <formula>LEFT(G19,LEN("13"))="13"</formula>
    </cfRule>
    <cfRule type="beginsWith" dxfId="24" priority="2" operator="beginsWith" text="12">
      <formula>LEFT(G19,LEN("12"))="12"</formula>
    </cfRule>
    <cfRule type="beginsWith" dxfId="23" priority="3" operator="beginsWith" text="11">
      <formula>LEFT(G19,LEN("11"))="11"</formula>
    </cfRule>
    <cfRule type="beginsWith" dxfId="22" priority="4" operator="beginsWith" text="10">
      <formula>LEFT(G19,LEN("10"))="10"</formula>
    </cfRule>
    <cfRule type="beginsWith" dxfId="21" priority="5" operator="beginsWith" text="09">
      <formula>LEFT(G19,LEN("09"))="09"</formula>
    </cfRule>
    <cfRule type="beginsWith" dxfId="20" priority="6" operator="beginsWith" text="08">
      <formula>LEFT(G19,LEN("08"))="08"</formula>
    </cfRule>
    <cfRule type="beginsWith" dxfId="19" priority="7" operator="beginsWith" text="07">
      <formula>LEFT(G19,LEN("07"))="07"</formula>
    </cfRule>
    <cfRule type="beginsWith" dxfId="18" priority="8" operator="beginsWith" text="06">
      <formula>LEFT(G19,LEN("06"))="06"</formula>
    </cfRule>
    <cfRule type="beginsWith" dxfId="17" priority="9" operator="beginsWith" text="05">
      <formula>LEFT(G19,LEN("05"))="05"</formula>
    </cfRule>
    <cfRule type="beginsWith" dxfId="16" priority="10" operator="beginsWith" text="04">
      <formula>LEFT(G19,LEN("04"))="04"</formula>
    </cfRule>
    <cfRule type="beginsWith" dxfId="15" priority="11" operator="beginsWith" text="03">
      <formula>LEFT(G19,LEN("03"))="03"</formula>
    </cfRule>
    <cfRule type="beginsWith" dxfId="14" priority="12" operator="beginsWith" text="02">
      <formula>LEFT(G19,LEN("02"))="02"</formula>
    </cfRule>
    <cfRule type="beginsWith" dxfId="13" priority="13" operator="beginsWith" text="01">
      <formula>LEFT(G19,LEN("01"))="01"</formula>
    </cfRule>
  </conditionalFormatting>
  <conditionalFormatting sqref="AT1:AT2 AT5 AT8:AT9 AT12 F12:F14 AT15 F15:G16 F17:F25 H21:AO25 F26:AO26 H27:AO59 F27:F69 I60:AO69 F70:AO100">
    <cfRule type="beginsWith" dxfId="12" priority="36" operator="beginsWith" text="13">
      <formula>LEFT(F1,LEN("13"))="13"</formula>
    </cfRule>
    <cfRule type="beginsWith" dxfId="11" priority="37" operator="beginsWith" text="12">
      <formula>LEFT(F1,LEN("12"))="12"</formula>
    </cfRule>
    <cfRule type="beginsWith" dxfId="10" priority="38" operator="beginsWith" text="11">
      <formula>LEFT(F1,LEN("11"))="11"</formula>
    </cfRule>
    <cfRule type="beginsWith" dxfId="9" priority="39" operator="beginsWith" text="10">
      <formula>LEFT(F1,LEN("10"))="10"</formula>
    </cfRule>
    <cfRule type="beginsWith" dxfId="8" priority="40" operator="beginsWith" text="09">
      <formula>LEFT(F1,LEN("09"))="09"</formula>
    </cfRule>
    <cfRule type="beginsWith" dxfId="7" priority="41" operator="beginsWith" text="08">
      <formula>LEFT(F1,LEN("08"))="08"</formula>
    </cfRule>
    <cfRule type="beginsWith" dxfId="6" priority="42" operator="beginsWith" text="07">
      <formula>LEFT(F1,LEN("07"))="07"</formula>
    </cfRule>
    <cfRule type="beginsWith" dxfId="5" priority="43" operator="beginsWith" text="06">
      <formula>LEFT(F1,LEN("06"))="06"</formula>
    </cfRule>
    <cfRule type="beginsWith" dxfId="4" priority="44" operator="beginsWith" text="05">
      <formula>LEFT(F1,LEN("05"))="05"</formula>
    </cfRule>
    <cfRule type="beginsWith" dxfId="3" priority="45" operator="beginsWith" text="04">
      <formula>LEFT(F1,LEN("04"))="04"</formula>
    </cfRule>
    <cfRule type="beginsWith" dxfId="2" priority="46" operator="beginsWith" text="03">
      <formula>LEFT(F1,LEN("03"))="03"</formula>
    </cfRule>
    <cfRule type="beginsWith" dxfId="1" priority="47" operator="beginsWith" text="02">
      <formula>LEFT(F1,LEN("02"))="02"</formula>
    </cfRule>
    <cfRule type="beginsWith" dxfId="0" priority="48" operator="beginsWith" text="01">
      <formula>LEFT(F1,LEN("01"))="01"</formula>
    </cfRule>
  </conditionalFormatting>
  <dataValidations count="1">
    <dataValidation type="list" allowBlank="1" showInputMessage="1" showErrorMessage="1" sqref="B102:AO108 AT2:AT101"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E12" sqref="E12"/>
    </sheetView>
  </sheetViews>
  <sheetFormatPr defaultColWidth="11.42578125" defaultRowHeight="15"/>
  <cols>
    <col min="1" max="3" width="28.42578125" style="28" customWidth="1"/>
  </cols>
  <sheetData>
    <row r="1" spans="1:3">
      <c r="A1" s="79" t="s">
        <v>51</v>
      </c>
      <c r="B1" s="79" t="s">
        <v>52</v>
      </c>
      <c r="C1" s="79" t="s">
        <v>53</v>
      </c>
    </row>
    <row r="2" spans="1:3">
      <c r="A2" s="107">
        <v>1</v>
      </c>
      <c r="B2" s="108" t="s">
        <v>1</v>
      </c>
      <c r="C2" s="108" t="s">
        <v>15</v>
      </c>
    </row>
    <row r="3" spans="1:3">
      <c r="A3" s="107">
        <v>2</v>
      </c>
      <c r="B3" s="108" t="s">
        <v>22</v>
      </c>
      <c r="C3" s="108" t="s">
        <v>15</v>
      </c>
    </row>
    <row r="4" spans="1:3">
      <c r="A4" s="107">
        <v>3</v>
      </c>
      <c r="B4" s="108" t="s">
        <v>3</v>
      </c>
      <c r="C4" s="108" t="s">
        <v>15</v>
      </c>
    </row>
    <row r="5" spans="1:3">
      <c r="A5" s="107">
        <v>4</v>
      </c>
      <c r="B5" s="108" t="s">
        <v>24</v>
      </c>
      <c r="C5" s="108" t="s">
        <v>15</v>
      </c>
    </row>
    <row r="6" spans="1:3">
      <c r="A6" s="107">
        <v>5</v>
      </c>
      <c r="B6" s="108" t="s">
        <v>25</v>
      </c>
      <c r="C6" s="108" t="s">
        <v>15</v>
      </c>
    </row>
    <row r="7" spans="1:3">
      <c r="A7" s="107">
        <v>6</v>
      </c>
      <c r="B7" s="108" t="s">
        <v>26</v>
      </c>
      <c r="C7" s="108" t="s">
        <v>15</v>
      </c>
    </row>
    <row r="8" spans="1:3">
      <c r="A8" s="107">
        <v>7</v>
      </c>
      <c r="B8" s="108" t="s">
        <v>27</v>
      </c>
      <c r="C8" s="108" t="s">
        <v>15</v>
      </c>
    </row>
    <row r="9" spans="1:3">
      <c r="A9" s="107">
        <v>8</v>
      </c>
      <c r="B9" s="108" t="s">
        <v>28</v>
      </c>
      <c r="C9" s="108" t="s">
        <v>15</v>
      </c>
    </row>
    <row r="10" spans="1:3">
      <c r="A10" s="107">
        <v>9</v>
      </c>
      <c r="B10" s="108" t="s">
        <v>29</v>
      </c>
      <c r="C10" s="108" t="s">
        <v>15</v>
      </c>
    </row>
    <row r="11" spans="1:3">
      <c r="A11" s="107">
        <v>10</v>
      </c>
      <c r="B11" s="108" t="s">
        <v>30</v>
      </c>
      <c r="C11" s="108" t="s">
        <v>15</v>
      </c>
    </row>
    <row r="12" spans="1:3">
      <c r="A12" s="80" t="str">
        <f t="shared" ref="A12:A67" si="0">IF(B12="","",A11+1)</f>
        <v/>
      </c>
      <c r="B12" s="80"/>
      <c r="C12" s="80"/>
    </row>
    <row r="13" spans="1:3">
      <c r="A13" s="27"/>
      <c r="B13" s="27"/>
      <c r="C13" s="27"/>
    </row>
    <row r="14" spans="1:3">
      <c r="A14" s="27"/>
      <c r="B14" s="27"/>
      <c r="C14" s="27"/>
    </row>
    <row r="15" spans="1:3">
      <c r="A15" s="27"/>
      <c r="B15" s="27"/>
      <c r="C15" s="27"/>
    </row>
    <row r="16" spans="1:3">
      <c r="A16" s="27"/>
      <c r="B16" s="27"/>
      <c r="C16" s="27"/>
    </row>
    <row r="17" spans="1:3">
      <c r="A17" s="27"/>
      <c r="B17" s="27"/>
      <c r="C17" s="27"/>
    </row>
    <row r="18" spans="1:3">
      <c r="A18" s="27"/>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ajonjoli</v>
      </c>
      <c r="C11" t="str">
        <v>ajonjolí</v>
      </c>
    </row>
    <row r="12" spans="1:3">
      <c r="A12" s="1" t="str">
        <v>agricola</v>
      </c>
      <c r="B12" s="1" t="str">
        <v>algodon</v>
      </c>
      <c r="C12" t="str">
        <v>algodón</v>
      </c>
    </row>
    <row r="13" spans="1:3">
      <c r="A13" s="1" t="str">
        <v>pecuaria</v>
      </c>
      <c r="B13" s="1" t="str">
        <v>apicultura</v>
      </c>
      <c r="C13" t="str">
        <v>apicultura</v>
      </c>
    </row>
    <row r="14" spans="1:3">
      <c r="A14" s="1" t="str">
        <v>agricola</v>
      </c>
      <c r="B14" s="1" t="str">
        <v>arracacha</v>
      </c>
      <c r="C14" t="str">
        <v>arracacha</v>
      </c>
    </row>
    <row r="15" spans="1:3">
      <c r="A15" s="1" t="str">
        <v>agricola</v>
      </c>
      <c r="B15" s="1" t="str">
        <v>arroz_riego</v>
      </c>
      <c r="C15" t="str">
        <v>arroz riego</v>
      </c>
    </row>
    <row r="16" spans="1:3">
      <c r="A16" s="1" t="str">
        <v>agricola</v>
      </c>
      <c r="B16" s="1" t="str">
        <v>arroz_secano</v>
      </c>
      <c r="C16" t="str">
        <v>arroz secano</v>
      </c>
    </row>
    <row r="17" spans="1:3">
      <c r="A17" s="1" t="str">
        <v>agricola</v>
      </c>
      <c r="B17" s="1" t="str">
        <v>arroz_secano_manual</v>
      </c>
      <c r="C17" t="str">
        <v>arroz secano manual</v>
      </c>
    </row>
    <row r="18" spans="1:3">
      <c r="A18" s="1" t="str">
        <v>agricola</v>
      </c>
      <c r="B18" s="1" t="str">
        <v>arveja</v>
      </c>
      <c r="C18" t="str">
        <v>arveja</v>
      </c>
    </row>
    <row r="19" spans="1:3">
      <c r="A19" s="1" t="str">
        <v>agricola</v>
      </c>
      <c r="B19" s="1" t="str">
        <v>asai</v>
      </c>
      <c r="C19" t="str">
        <v>açaí</v>
      </c>
    </row>
    <row r="20" spans="1:3">
      <c r="A20" s="1" t="str">
        <v>agricola</v>
      </c>
      <c r="B20" s="1" t="str">
        <v>asai_platano</v>
      </c>
      <c r="C20" t="str">
        <v>açaí en asocio con plátano</v>
      </c>
    </row>
    <row r="21" spans="1:3">
      <c r="A21" s="1" t="str">
        <v>agricola</v>
      </c>
      <c r="B21" s="1" t="str">
        <v>asai_cacao</v>
      </c>
      <c r="C21" t="str">
        <v>açaí en asocio con cacao</v>
      </c>
    </row>
    <row r="22" spans="1:3">
      <c r="A22" s="1" t="str">
        <v>pecuaria</v>
      </c>
      <c r="B22" s="1" t="str">
        <v>avicultura_engorde</v>
      </c>
      <c r="C22" t="str">
        <v>avicultura de engorde</v>
      </c>
    </row>
    <row r="23" spans="1:3">
      <c r="A23" s="1" t="str">
        <v>pecuaria</v>
      </c>
      <c r="B23" s="1" t="str">
        <v>avicultura_postura</v>
      </c>
      <c r="C23" t="str">
        <v>avicultura de postura</v>
      </c>
    </row>
    <row r="24" spans="1:3">
      <c r="A24" s="1" t="str">
        <v>agricola</v>
      </c>
      <c r="B24" s="1" t="str">
        <v>banano</v>
      </c>
      <c r="C24" t="str">
        <v>banano</v>
      </c>
    </row>
    <row r="25" spans="1:3">
      <c r="A25" s="1" t="str">
        <v>agricola</v>
      </c>
      <c r="B25" s="1" t="str">
        <v>batata</v>
      </c>
      <c r="C25" t="str">
        <v>batata</v>
      </c>
    </row>
    <row r="26" spans="1:3">
      <c r="A26" s="1" t="str">
        <v>agricola</v>
      </c>
      <c r="B26" s="1" t="str">
        <v>berenjena</v>
      </c>
      <c r="C26" t="str">
        <v>berenjena</v>
      </c>
    </row>
    <row r="27" spans="1:3">
      <c r="A27" s="1" t="str">
        <v>agricola</v>
      </c>
      <c r="B27" s="1" t="str">
        <v>bijao</v>
      </c>
      <c r="C27" t="str">
        <v>bijao</v>
      </c>
    </row>
    <row r="28" spans="1:3">
      <c r="A28" s="1" t="str">
        <v>agricola</v>
      </c>
      <c r="B28" s="1" t="str">
        <v>brocoli</v>
      </c>
      <c r="C28" t="str">
        <v>brócoli</v>
      </c>
    </row>
    <row r="29" spans="1:3">
      <c r="A29" s="1" t="str">
        <v>pecuaria</v>
      </c>
      <c r="B29" s="1" t="str">
        <v>bufalos</v>
      </c>
      <c r="C29" t="str">
        <v>búfalos</v>
      </c>
    </row>
    <row r="30" spans="1:3">
      <c r="A30" s="1" t="str">
        <v>agricola</v>
      </c>
      <c r="B30" s="1" t="str">
        <v>cacao</v>
      </c>
      <c r="C30" t="str">
        <v>cacao</v>
      </c>
    </row>
    <row r="31" spans="1:3">
      <c r="A31" s="1" t="str">
        <v>agricola</v>
      </c>
      <c r="B31" s="1" t="str">
        <v>cacao_aguacate_criollo</v>
      </c>
      <c r="C31" t="str">
        <v>cacao en asocio con aguacate criollo</v>
      </c>
    </row>
    <row r="32" spans="1:3">
      <c r="A32" s="1" t="str">
        <v>agricola</v>
      </c>
      <c r="B32" s="1" t="str">
        <v>cacao_aguacate_papelillo</v>
      </c>
      <c r="C32" t="str">
        <v>cacao en asocio con aguacate papelillo</v>
      </c>
    </row>
    <row r="33" spans="1:3">
      <c r="A33" s="1" t="str">
        <v>agricola</v>
      </c>
      <c r="B33" s="1" t="str">
        <v>cacao_banano</v>
      </c>
      <c r="C33" t="str">
        <v>cacao en asocio con banano</v>
      </c>
    </row>
    <row r="34" spans="1:3">
      <c r="A34" s="1" t="str">
        <v>agricola</v>
      </c>
      <c r="B34" s="1" t="str">
        <v>cacao_banano_aguacate</v>
      </c>
      <c r="C34" t="str">
        <v>cacao en asocio con banano y aguacate</v>
      </c>
    </row>
    <row r="35" spans="1:3">
      <c r="A35" s="1" t="str">
        <v>agricola</v>
      </c>
      <c r="B35" s="1" t="str">
        <v>cacao_banano_aguacate_mandarina_naranja</v>
      </c>
      <c r="C35" t="str">
        <v>cacao en asocio con banano,aguacate, mandarina y naranja</v>
      </c>
    </row>
    <row r="36" spans="1:3">
      <c r="A36" s="1" t="str">
        <v>agricola</v>
      </c>
      <c r="B36" s="1" t="str">
        <v>cacao_platano</v>
      </c>
      <c r="C36" t="str">
        <v>cacao en asocio con plátano</v>
      </c>
    </row>
    <row r="37" spans="1:3">
      <c r="A37" s="1" t="str">
        <v>agricola</v>
      </c>
      <c r="B37" s="1" t="str">
        <v>cacao_platano_limon</v>
      </c>
      <c r="C37" t="str">
        <v>cacao plátano limón</v>
      </c>
    </row>
    <row r="38" spans="1:3">
      <c r="A38" s="1" t="str">
        <v>agricola</v>
      </c>
      <c r="B38" s="1" t="str">
        <v>cacao_sombrio</v>
      </c>
      <c r="C38" t="str">
        <v>cacao sombrío</v>
      </c>
    </row>
    <row r="39" spans="1:3">
      <c r="A39" s="1" t="str">
        <v>agricola</v>
      </c>
      <c r="B39" s="1" t="str">
        <v>cachaco</v>
      </c>
      <c r="C39" t="str">
        <v>cachaco</v>
      </c>
    </row>
    <row r="40" spans="1:3">
      <c r="A40" s="1" t="str">
        <v>agricola</v>
      </c>
      <c r="B40" s="1" t="str">
        <v>cafe</v>
      </c>
      <c r="C40" t="str">
        <v>café</v>
      </c>
    </row>
    <row r="41" spans="1:3">
      <c r="A41" s="1" t="str">
        <v>agricola</v>
      </c>
      <c r="B41" s="1" t="str">
        <v>cafe_aguacate</v>
      </c>
      <c r="C41" t="str">
        <v>café en asocio con aguacate</v>
      </c>
    </row>
    <row r="42" spans="1:3">
      <c r="A42" s="1" t="str">
        <v>agricola</v>
      </c>
      <c r="B42" s="1" t="str">
        <v>cafe_frijol_arbustivo</v>
      </c>
      <c r="C42" t="str">
        <v>café en asocio con frijol arbustivo</v>
      </c>
    </row>
    <row r="43" spans="1:3">
      <c r="A43" s="1" t="str">
        <v>agricola</v>
      </c>
      <c r="B43" s="1" t="str">
        <v>cafe_maiz</v>
      </c>
      <c r="C43" t="str">
        <v>café en asocio con maíz</v>
      </c>
    </row>
    <row r="44" spans="1:3">
      <c r="A44" s="1" t="str">
        <v>agricola</v>
      </c>
      <c r="B44" s="1" t="str">
        <v>cafe_platano</v>
      </c>
      <c r="C44" t="str">
        <v>café en asocio con plátano</v>
      </c>
    </row>
    <row r="45" spans="1:3">
      <c r="A45" s="1" t="str">
        <v>agricola</v>
      </c>
      <c r="B45" s="1" t="str">
        <v>cafe_platano_frutales_forestal</v>
      </c>
      <c r="C45" t="str">
        <v>café en asocio con plátano, frutales y sistema forestal</v>
      </c>
    </row>
    <row r="46" spans="1:3">
      <c r="A46" s="1" t="str">
        <v>agricola</v>
      </c>
      <c r="B46" s="1" t="str">
        <v>cafe_sombrio</v>
      </c>
      <c r="C46" t="str">
        <v>Café sombrío</v>
      </c>
    </row>
    <row r="47" spans="1:3">
      <c r="A47" s="1" t="str">
        <v>agricola</v>
      </c>
      <c r="B47" s="1" t="str">
        <v>calabacin</v>
      </c>
      <c r="C47" t="str">
        <v>calabacín</v>
      </c>
    </row>
    <row r="48" spans="1:3">
      <c r="A48" s="1" t="str">
        <v>agricola</v>
      </c>
      <c r="B48" s="1" t="str">
        <v>calendula</v>
      </c>
      <c r="C48" t="str">
        <v>caléndula</v>
      </c>
    </row>
    <row r="49" spans="1:3">
      <c r="A49" s="1" t="str">
        <v>pecuaria</v>
      </c>
      <c r="B49" s="1" t="str">
        <v>camaron</v>
      </c>
      <c r="C49" t="str">
        <v>camarón</v>
      </c>
    </row>
    <row r="50" spans="1:3">
      <c r="A50" s="1" t="str">
        <v>agricola</v>
      </c>
      <c r="B50" s="1" t="str">
        <v>cana</v>
      </c>
      <c r="C50" t="str">
        <v>caña</v>
      </c>
    </row>
    <row r="51" spans="1:3">
      <c r="A51" s="1" t="str">
        <v>agricola</v>
      </c>
      <c r="B51" s="1" t="str">
        <v>cana_flecha</v>
      </c>
      <c r="C51" t="str">
        <v>caña flecha</v>
      </c>
    </row>
    <row r="52" spans="1:3">
      <c r="A52" s="1" t="str">
        <v>agricola</v>
      </c>
      <c r="B52" s="1" t="str">
        <v>cana_panelera</v>
      </c>
      <c r="C52" t="str">
        <v>caña panelera</v>
      </c>
    </row>
    <row r="53" spans="1:3">
      <c r="A53" s="1" t="str">
        <v>pecuaria</v>
      </c>
      <c r="B53" s="1" t="str">
        <v>caprinos</v>
      </c>
      <c r="C53" t="str">
        <v>caprinos</v>
      </c>
    </row>
    <row r="54" spans="1:3">
      <c r="A54" s="1" t="str">
        <v>agricola</v>
      </c>
      <c r="B54" s="1" t="str">
        <v>caucho</v>
      </c>
      <c r="C54" t="str">
        <v>caucho</v>
      </c>
    </row>
    <row r="55" spans="1:3">
      <c r="A55" s="1" t="str">
        <v>agricola</v>
      </c>
      <c r="B55" s="1" t="str">
        <v>cebolla_bulbo</v>
      </c>
      <c r="C55" t="str">
        <v>cebolla bulbo</v>
      </c>
    </row>
    <row r="56" spans="1:3">
      <c r="A56" s="1" t="str">
        <v>agricola</v>
      </c>
      <c r="B56" s="1" t="str">
        <v>cebolla_junca</v>
      </c>
      <c r="C56" t="str">
        <v>cebolla junca</v>
      </c>
    </row>
    <row r="57" spans="1:3">
      <c r="A57" s="1" t="str">
        <v>agricola</v>
      </c>
      <c r="B57" s="1" t="str">
        <v>chontaduro</v>
      </c>
      <c r="C57" t="str">
        <v>chontaduro</v>
      </c>
    </row>
    <row r="58" spans="1:3">
      <c r="A58" s="1" t="str">
        <v>agricola</v>
      </c>
      <c r="B58" s="1" t="str">
        <v>cilantro</v>
      </c>
      <c r="C58" t="str">
        <v>cilantro</v>
      </c>
    </row>
    <row r="59" spans="1:3">
      <c r="A59" s="1" t="str">
        <v>agricola</v>
      </c>
      <c r="B59" s="1" t="str">
        <v>cilantro_morron</v>
      </c>
      <c r="C59" t="str">
        <v>cilantro morrón</v>
      </c>
    </row>
    <row r="60" spans="1:3">
      <c r="A60" s="1" t="str">
        <v>agricola</v>
      </c>
      <c r="B60" s="1" t="str">
        <v>cilantro_repollo</v>
      </c>
      <c r="C60" t="str">
        <v>cilantro_repollo</v>
      </c>
    </row>
    <row r="61" spans="1:3">
      <c r="A61" s="1" t="str">
        <v>agricola</v>
      </c>
      <c r="B61" s="1" t="str">
        <v>ciruela</v>
      </c>
      <c r="C61" t="str">
        <v>ciruela</v>
      </c>
    </row>
    <row r="62" spans="1:3">
      <c r="A62" s="1" t="str">
        <v>agricola</v>
      </c>
      <c r="B62" s="1" t="str">
        <v>ciruela_castilla</v>
      </c>
      <c r="C62" t="str">
        <v>ciruela castilla</v>
      </c>
    </row>
    <row r="63" spans="1:3">
      <c r="A63" s="1" t="str">
        <v>agricola</v>
      </c>
      <c r="B63" s="1" t="str">
        <v>ciruela_costena</v>
      </c>
      <c r="C63" t="str">
        <v>ciruela costeña</v>
      </c>
    </row>
    <row r="64" spans="1:3">
      <c r="A64" s="1" t="str">
        <v>agricola</v>
      </c>
      <c r="B64" s="1" t="str">
        <v>citricos</v>
      </c>
      <c r="C64" t="str">
        <v>cítricos</v>
      </c>
    </row>
    <row r="65" spans="1:3">
      <c r="A65" s="1" t="str">
        <v>agricola</v>
      </c>
      <c r="B65" s="1" t="str">
        <v>coco</v>
      </c>
      <c r="C65" t="str">
        <v>coco</v>
      </c>
    </row>
    <row r="66" spans="1:3">
      <c r="A66" s="1" t="str">
        <v>pecuaria</v>
      </c>
      <c r="B66" s="1" t="str">
        <v>codornices</v>
      </c>
      <c r="C66" t="str">
        <v>codornices</v>
      </c>
    </row>
    <row r="67" spans="1:3">
      <c r="A67" s="1" t="str">
        <v>agricola</v>
      </c>
      <c r="B67" s="1" t="str">
        <v>coliflor</v>
      </c>
      <c r="C67" t="str">
        <v>coliflor</v>
      </c>
    </row>
    <row r="68" spans="1:3">
      <c r="A68" s="1" t="str">
        <v>pecuaria</v>
      </c>
      <c r="B68" s="1" t="str">
        <v>cunicultura</v>
      </c>
      <c r="C68" t="str">
        <v>cunicultura</v>
      </c>
    </row>
    <row r="69" spans="1:3">
      <c r="A69" s="1" t="str">
        <v>pecuaria</v>
      </c>
      <c r="B69" s="1" t="str">
        <v>cuyicultura</v>
      </c>
      <c r="C69" t="str">
        <v>cuyicultura</v>
      </c>
    </row>
    <row r="70" spans="1:3">
      <c r="A70" s="1" t="str">
        <v>agricola</v>
      </c>
      <c r="B70" s="1" t="str">
        <v>esparrago</v>
      </c>
      <c r="C70" t="str">
        <v>espárrago</v>
      </c>
    </row>
    <row r="71" spans="1:3">
      <c r="A71" s="1" t="str">
        <v>agricola</v>
      </c>
      <c r="B71" s="1" t="str">
        <v>espinaca</v>
      </c>
      <c r="C71" t="str">
        <v>espinaca</v>
      </c>
    </row>
    <row r="72" spans="1:3">
      <c r="A72" s="1" t="str">
        <v>agricola</v>
      </c>
      <c r="B72" s="1" t="str">
        <v>fique</v>
      </c>
      <c r="C72" t="str">
        <v>fique</v>
      </c>
    </row>
    <row r="73" spans="1:3">
      <c r="A73" s="1" t="str">
        <v>agricola</v>
      </c>
      <c r="B73" s="1" t="str">
        <v>fresa</v>
      </c>
      <c r="C73" t="str">
        <v>fresa</v>
      </c>
    </row>
    <row r="74" spans="1:3">
      <c r="A74" s="1" t="str">
        <v>agricola</v>
      </c>
      <c r="B74" s="1" t="str">
        <v>frijol</v>
      </c>
      <c r="C74" t="str">
        <v>frijol</v>
      </c>
    </row>
    <row r="75" spans="1:3">
      <c r="A75" s="1" t="str">
        <v>agricola</v>
      </c>
      <c r="B75" s="1" t="str">
        <v>frijol_arbustivo</v>
      </c>
      <c r="C75" t="str">
        <v>frjiol arbustivo</v>
      </c>
    </row>
    <row r="76" spans="1:3">
      <c r="A76" s="1" t="str">
        <v>agricola</v>
      </c>
      <c r="B76" s="1" t="str">
        <v>frijol_cabeza_negra</v>
      </c>
      <c r="C76" t="str">
        <v>frijol cabeza negra</v>
      </c>
    </row>
    <row r="77" spans="1:3">
      <c r="A77" s="1" t="str">
        <v>agricola</v>
      </c>
      <c r="B77" s="1" t="str">
        <v>frijol_caraota</v>
      </c>
      <c r="C77" t="str">
        <v>frijol caraota</v>
      </c>
    </row>
    <row r="78" spans="1:3">
      <c r="A78" s="1" t="str">
        <v>agricola</v>
      </c>
      <c r="B78" s="1" t="str">
        <v>frijol_caupi</v>
      </c>
      <c r="C78" t="str">
        <v>frijol caupí</v>
      </c>
    </row>
    <row r="79" spans="1:3">
      <c r="A79" s="1" t="str">
        <v>agricola</v>
      </c>
      <c r="B79" s="1" t="str">
        <v>frijol_rosado</v>
      </c>
      <c r="C79" t="str">
        <v>frijol rosado</v>
      </c>
    </row>
    <row r="80" spans="1:3">
      <c r="A80" s="1" t="str">
        <v>agricola</v>
      </c>
      <c r="B80" s="1" t="str">
        <v>frijol_voluble</v>
      </c>
      <c r="C80" t="str">
        <v>frijol voluble</v>
      </c>
    </row>
    <row r="81" spans="1:3">
      <c r="A81" s="1" t="str">
        <v>agricola</v>
      </c>
      <c r="B81" s="1" t="str">
        <v>frijol_zaragoza</v>
      </c>
      <c r="C81" t="str">
        <v>frijol zaragoza</v>
      </c>
    </row>
    <row r="82" spans="1:3">
      <c r="A82" s="1" t="str">
        <v>pecuaria</v>
      </c>
      <c r="B82" s="1" t="str">
        <v>ganaderia_carne</v>
      </c>
      <c r="C82" t="str">
        <v>ganadería de carne</v>
      </c>
    </row>
    <row r="83" spans="1:3">
      <c r="A83" s="1" t="str">
        <v>pecuaria</v>
      </c>
      <c r="B83" s="1" t="str">
        <v>ganaderia_cria</v>
      </c>
      <c r="C83" t="str">
        <v>ganadería de cría</v>
      </c>
    </row>
    <row r="84" spans="1:3">
      <c r="A84" s="1" t="str">
        <v>pecuaria</v>
      </c>
      <c r="B84" s="1" t="str">
        <v>ganaderia_dp</v>
      </c>
      <c r="C84" t="str">
        <v>ganadería doble propósito</v>
      </c>
    </row>
    <row r="85" spans="1:3">
      <c r="A85" s="1" t="str">
        <v>pecuaria</v>
      </c>
      <c r="B85" s="1" t="str">
        <v>ganaderia_leche</v>
      </c>
      <c r="C85" t="str">
        <v>ganadería de leche</v>
      </c>
    </row>
    <row r="86" spans="1:3">
      <c r="A86" s="1" t="str">
        <v>agricola</v>
      </c>
      <c r="B86" s="1" t="str">
        <v>granadilla</v>
      </c>
      <c r="C86" t="str">
        <v>granadilla</v>
      </c>
    </row>
    <row r="87" spans="1:3">
      <c r="A87" s="1" t="str">
        <v>agricola</v>
      </c>
      <c r="B87" s="1" t="str">
        <v>guandul</v>
      </c>
      <c r="C87" t="str">
        <v>guandul</v>
      </c>
    </row>
    <row r="88" spans="1:3">
      <c r="A88" s="1" t="str">
        <v>agricola</v>
      </c>
      <c r="B88" s="1" t="str">
        <v>guayaba</v>
      </c>
      <c r="C88" t="str">
        <v>guayaba</v>
      </c>
    </row>
    <row r="89" spans="1:3">
      <c r="A89" s="1" t="str">
        <v>agricola</v>
      </c>
      <c r="B89" s="1" t="str">
        <v>gulupa</v>
      </c>
      <c r="C89" t="str">
        <v>gulupa</v>
      </c>
    </row>
    <row r="90" spans="1:3">
      <c r="A90" s="1" t="str">
        <v>agricola</v>
      </c>
      <c r="B90" s="1" t="str">
        <v>hierbabuena</v>
      </c>
      <c r="C90" t="str">
        <v>hierbabuena</v>
      </c>
    </row>
    <row r="91" spans="1:3">
      <c r="A91" s="1" t="str">
        <v>agricola</v>
      </c>
      <c r="B91" s="1" t="str">
        <v>hortalizas</v>
      </c>
      <c r="C91" t="str">
        <v>hortalizas</v>
      </c>
    </row>
    <row r="92" spans="1:3">
      <c r="A92" s="1" t="str">
        <v>agricola</v>
      </c>
      <c r="B92" s="1" t="str">
        <v>hortensias</v>
      </c>
      <c r="C92" t="str">
        <v>Hortensias</v>
      </c>
    </row>
    <row r="93" spans="1:3">
      <c r="A93" s="1" t="str">
        <v>agricola</v>
      </c>
      <c r="B93" s="1" t="str">
        <v xml:space="preserve">lechuga </v>
      </c>
      <c r="C93" t="str">
        <v>lechuga</v>
      </c>
    </row>
    <row r="94" spans="1:3">
      <c r="A94" s="1" t="str">
        <v>agricola</v>
      </c>
      <c r="B94" s="1" t="str">
        <v>lechuga_gourmet</v>
      </c>
      <c r="C94" t="str">
        <v>lechuga gourmet</v>
      </c>
    </row>
    <row r="95" spans="1:3">
      <c r="A95" s="1" t="str">
        <v>agricola</v>
      </c>
      <c r="B95" s="1" t="str">
        <v>lechuga_hidroponica</v>
      </c>
      <c r="C95" t="str">
        <v>lechuga hidroponica</v>
      </c>
    </row>
    <row r="96" spans="1:3">
      <c r="A96" s="1" t="str">
        <v>agricola</v>
      </c>
      <c r="B96" s="1" t="str">
        <v>limon</v>
      </c>
      <c r="C96" t="str">
        <v>limón</v>
      </c>
    </row>
    <row r="97" spans="1:3">
      <c r="A97" s="1" t="str">
        <v>agricola</v>
      </c>
      <c r="B97" s="1" t="str">
        <v>limon_castilla</v>
      </c>
      <c r="C97" t="str">
        <v>limón de castilla</v>
      </c>
    </row>
    <row r="98" spans="1:3">
      <c r="A98" s="1" t="str">
        <v>agricola</v>
      </c>
      <c r="B98" s="1" t="str">
        <v>limon_castilla_limon_mandarino</v>
      </c>
      <c r="C98" t="str">
        <v>limón de castilla y limón mandarino</v>
      </c>
    </row>
    <row r="99" spans="1:3">
      <c r="A99" s="1" t="str">
        <v>agricola</v>
      </c>
      <c r="B99" s="1" t="str">
        <v>limon_criollo</v>
      </c>
      <c r="C99" t="str">
        <v>limón criollo</v>
      </c>
    </row>
    <row r="100" spans="1:3">
      <c r="A100" s="1" t="str">
        <v>agricola</v>
      </c>
      <c r="B100" s="1" t="str">
        <v>limon_mandarina</v>
      </c>
      <c r="C100" t="str">
        <v xml:space="preserve">limón en asocio con mandarina </v>
      </c>
    </row>
    <row r="101" spans="1:3">
      <c r="A101" s="1" t="str">
        <v>agricola</v>
      </c>
      <c r="B101" s="1" t="str">
        <v>limon_mandarino</v>
      </c>
      <c r="C101" t="str">
        <v>limón mandarino</v>
      </c>
    </row>
    <row r="102" spans="1:3">
      <c r="A102" s="1" t="str">
        <v>agricola</v>
      </c>
      <c r="B102" s="1" t="str">
        <v>limon_tahiti</v>
      </c>
      <c r="C102" t="str">
        <v>limón Tahití</v>
      </c>
    </row>
    <row r="103" spans="1:3">
      <c r="A103" s="1" t="str">
        <v>agricola</v>
      </c>
      <c r="B103" s="1" t="str">
        <v>lulo</v>
      </c>
      <c r="C103" t="str">
        <v>lulo</v>
      </c>
    </row>
    <row r="104" spans="1:3">
      <c r="A104" s="1" t="str">
        <v>agricola</v>
      </c>
      <c r="B104" s="1" t="str">
        <v>maiz</v>
      </c>
      <c r="C104" t="str">
        <v>maíz</v>
      </c>
    </row>
    <row r="105" spans="1:3">
      <c r="A105" s="1" t="str">
        <v>agricola</v>
      </c>
      <c r="B105" s="1" t="str">
        <v>maiz amarillo</v>
      </c>
      <c r="C105" t="str">
        <v>maíz amarillo</v>
      </c>
    </row>
    <row r="106" spans="1:3">
      <c r="A106" s="1" t="str">
        <v>agricola</v>
      </c>
      <c r="B106" s="1" t="str">
        <v>maiz puya</v>
      </c>
      <c r="C106" t="str">
        <v>maíz puya</v>
      </c>
    </row>
    <row r="107" spans="1:3">
      <c r="A107" s="1" t="str">
        <v>agricola</v>
      </c>
      <c r="B107" s="1" t="str">
        <v>maiz_amarillo</v>
      </c>
      <c r="C107" t="str">
        <v xml:space="preserve">Maíz amarillo </v>
      </c>
    </row>
    <row r="108" spans="1:3">
      <c r="A108" s="1" t="str">
        <v>agricola</v>
      </c>
      <c r="B108" s="1" t="str">
        <v>maiz_amarillo_tradicional</v>
      </c>
      <c r="C108" t="str">
        <v>maíz amarillo  tradicional</v>
      </c>
    </row>
    <row r="109" spans="1:3">
      <c r="A109" s="1" t="str">
        <v>agricola</v>
      </c>
      <c r="B109" s="1" t="str">
        <v>maiz_amarillo_tecnificado</v>
      </c>
      <c r="C109" t="str">
        <v>maíz amarillo  tecnificado</v>
      </c>
    </row>
    <row r="110" spans="1:3">
      <c r="A110" s="1" t="str">
        <v>agricola</v>
      </c>
      <c r="B110" s="1" t="str">
        <v>maiz_blanco</v>
      </c>
      <c r="C110" t="str">
        <v>Maíz blanco tradicional</v>
      </c>
    </row>
    <row r="111" spans="1:3">
      <c r="A111" s="1" t="str">
        <v>agricola</v>
      </c>
      <c r="B111" s="1" t="str">
        <v>maiz_blanco_tradicional</v>
      </c>
      <c r="C111" t="str">
        <v>maíz blanco tradicional</v>
      </c>
    </row>
    <row r="112" spans="1:3">
      <c r="A112" s="1" t="str">
        <v>agricola</v>
      </c>
      <c r="B112" s="1" t="str">
        <v>maiz_blanco_tecnificado</v>
      </c>
      <c r="C112" t="str">
        <v>maíz blanco tecnificado</v>
      </c>
    </row>
    <row r="113" spans="1:3">
      <c r="A113" s="1" t="str">
        <v>agricola</v>
      </c>
      <c r="B113" s="1" t="str">
        <v>maiz_puya</v>
      </c>
      <c r="C113" t="str">
        <v>maíz puya</v>
      </c>
    </row>
    <row r="114" spans="1:3">
      <c r="A114" s="1" t="str">
        <v>agricola</v>
      </c>
      <c r="B114" s="1" t="str">
        <v>maiz_tecnificado</v>
      </c>
      <c r="C114" t="str">
        <v>maíz tecnificado</v>
      </c>
    </row>
    <row r="115" spans="1:3">
      <c r="A115" s="1" t="str">
        <v>agricola</v>
      </c>
      <c r="B115" s="1" t="str">
        <v>maiz_tradicional</v>
      </c>
      <c r="C115" t="str">
        <v>maíz tradicional</v>
      </c>
    </row>
    <row r="116" spans="1:3">
      <c r="A116" s="1" t="str">
        <v>agricola</v>
      </c>
      <c r="B116" s="1" t="str">
        <v>malanga</v>
      </c>
      <c r="C116" t="str">
        <v>malanga</v>
      </c>
    </row>
    <row r="117" spans="1:3">
      <c r="A117" s="1" t="str">
        <v>agricola</v>
      </c>
      <c r="B117" s="1" t="str">
        <v>mamoncillo</v>
      </c>
      <c r="C117" t="str">
        <v>mamoncillo</v>
      </c>
    </row>
    <row r="118" spans="1:3">
      <c r="A118" s="1" t="str">
        <v>agricola</v>
      </c>
      <c r="B118" s="1" t="str">
        <v>mamoncillo</v>
      </c>
      <c r="C118" t="str">
        <v>mamoncillo</v>
      </c>
    </row>
    <row r="119" spans="1:3">
      <c r="A119" s="1" t="str">
        <v>agricola</v>
      </c>
      <c r="B119" s="1" t="str">
        <v>mandarina</v>
      </c>
      <c r="C119" t="str">
        <v>mandarina</v>
      </c>
    </row>
    <row r="120" spans="1:3">
      <c r="A120" s="1" t="str">
        <v>agricola</v>
      </c>
      <c r="B120" s="1" t="str">
        <v>mango</v>
      </c>
      <c r="C120" t="str">
        <v>mango</v>
      </c>
    </row>
    <row r="121" spans="1:3">
      <c r="A121" s="1" t="str">
        <v>agricola</v>
      </c>
      <c r="B121" s="1" t="str">
        <v>mango_hilaza</v>
      </c>
      <c r="C121" t="str">
        <v>mango hilaza</v>
      </c>
    </row>
    <row r="122" spans="1:3">
      <c r="A122" s="1" t="str">
        <v>agricola</v>
      </c>
      <c r="B122" s="1" t="str">
        <v>mango_keitt</v>
      </c>
      <c r="C122" t="str">
        <v>mango keitt</v>
      </c>
    </row>
    <row r="123" spans="1:3">
      <c r="A123" s="1" t="str">
        <v>agricola</v>
      </c>
      <c r="B123" s="1" t="str">
        <v>mango_tommy</v>
      </c>
      <c r="C123" t="str">
        <v>mango tommy</v>
      </c>
    </row>
    <row r="124" spans="1:3">
      <c r="A124" s="1" t="str">
        <v>agricola</v>
      </c>
      <c r="B124" s="1" t="str">
        <v>manzanilla</v>
      </c>
      <c r="C124" t="str">
        <v>manzanilla</v>
      </c>
    </row>
    <row r="125" spans="1:3">
      <c r="A125" s="1" t="str">
        <v>agricola</v>
      </c>
      <c r="B125" s="1" t="str">
        <v>maracuya</v>
      </c>
      <c r="C125" t="str">
        <v>maracuyá</v>
      </c>
    </row>
    <row r="126" spans="1:3">
      <c r="A126" s="1" t="str">
        <v>agricola</v>
      </c>
      <c r="B126" s="1" t="str">
        <v>melon</v>
      </c>
      <c r="C126" t="str">
        <v xml:space="preserve">melón </v>
      </c>
    </row>
    <row r="127" spans="1:3">
      <c r="A127" s="1" t="str">
        <v>agricola</v>
      </c>
      <c r="B127" s="1" t="str">
        <v>mora</v>
      </c>
      <c r="C127" t="str">
        <v>mora</v>
      </c>
    </row>
    <row r="128" spans="1:3">
      <c r="A128" s="1" t="str">
        <v>agricola</v>
      </c>
      <c r="B128" s="1" t="str">
        <v>name</v>
      </c>
      <c r="C128" t="str">
        <v>ñame</v>
      </c>
    </row>
    <row r="129" spans="1:3">
      <c r="A129" s="1" t="str">
        <v>agricola</v>
      </c>
      <c r="B129" s="1" t="str">
        <v>name_diamante</v>
      </c>
      <c r="C129" t="str">
        <v>ñame diamante</v>
      </c>
    </row>
    <row r="130" spans="1:3">
      <c r="A130" s="1" t="str">
        <v>agricola</v>
      </c>
      <c r="B130" s="1" t="str">
        <v>name_espino</v>
      </c>
      <c r="C130" t="str">
        <v>ñame espino</v>
      </c>
    </row>
    <row r="131" spans="1:3">
      <c r="A131" s="1" t="str">
        <v>agricola</v>
      </c>
      <c r="B131" s="1" t="str">
        <v>naranja</v>
      </c>
      <c r="C131" t="str">
        <v>naranja</v>
      </c>
    </row>
    <row r="132" spans="1:3">
      <c r="A132" s="1" t="str">
        <v>agricola</v>
      </c>
      <c r="B132" s="1" t="str">
        <v>naranja_valencia</v>
      </c>
      <c r="C132" t="str">
        <v>naranja valencia</v>
      </c>
    </row>
    <row r="133" spans="1:3">
      <c r="A133" s="1" t="str">
        <v>pecuaria</v>
      </c>
      <c r="B133" s="1" t="str">
        <v>ovinos</v>
      </c>
      <c r="C133" t="str">
        <v>ovinos</v>
      </c>
    </row>
    <row r="134" spans="1:3">
      <c r="A134" s="1" t="str">
        <v>agricola</v>
      </c>
      <c r="B134" s="1" t="str">
        <v>palma_aceite</v>
      </c>
      <c r="C134" t="str">
        <v>palma de aceite</v>
      </c>
    </row>
    <row r="135" spans="1:3">
      <c r="A135" s="1" t="str">
        <v>agricola</v>
      </c>
      <c r="B135" s="1" t="str">
        <v>papa</v>
      </c>
      <c r="C135" t="str">
        <v>papa</v>
      </c>
    </row>
    <row r="136" spans="1:3">
      <c r="A136" s="1" t="str">
        <v>agricola</v>
      </c>
      <c r="B136" s="1" t="str">
        <v>papa_criolla</v>
      </c>
      <c r="C136" t="str">
        <v>papa criolla</v>
      </c>
    </row>
    <row r="137" spans="1:3">
      <c r="A137" s="1" t="str">
        <v>agricola</v>
      </c>
      <c r="B137" s="1" t="str">
        <v>papaya</v>
      </c>
      <c r="C137" t="str">
        <v>papaya</v>
      </c>
    </row>
    <row r="138" spans="1:3">
      <c r="A138" s="1" t="str">
        <v>agricola</v>
      </c>
      <c r="B138" s="1" t="str">
        <v>patilla</v>
      </c>
      <c r="C138" t="str">
        <v>patilla</v>
      </c>
    </row>
    <row r="139" spans="1:3">
      <c r="A139" s="1" t="str">
        <v>agricola</v>
      </c>
      <c r="B139" s="1" t="str">
        <v>patilla_melon</v>
      </c>
      <c r="C139" t="str">
        <v>patilla en asocio con melón</v>
      </c>
    </row>
    <row r="140" spans="1:3">
      <c r="A140" s="1" t="str">
        <v>agricola</v>
      </c>
      <c r="B140" s="1" t="str">
        <v>pepino_guiso</v>
      </c>
      <c r="C140" t="str">
        <v>pepino guiso</v>
      </c>
    </row>
    <row r="141" spans="1:3">
      <c r="A141" s="1" t="str">
        <v>pecuaria</v>
      </c>
      <c r="B141" s="1" t="str">
        <v>piangua</v>
      </c>
      <c r="C141" t="str">
        <v>piangua</v>
      </c>
    </row>
    <row r="142" spans="1:3">
      <c r="A142" s="1" t="str">
        <v>agricola</v>
      </c>
      <c r="B142" s="1" t="str">
        <v>pimenton</v>
      </c>
      <c r="C142" t="str">
        <v>pimentón</v>
      </c>
    </row>
    <row r="143" spans="1:3">
      <c r="A143" s="1" t="str">
        <v>agricola</v>
      </c>
      <c r="B143" s="1" t="str">
        <v>pimienta</v>
      </c>
      <c r="C143" t="str">
        <v>pimienta</v>
      </c>
    </row>
    <row r="144" spans="1:3">
      <c r="A144" s="1" t="str">
        <v>agricola</v>
      </c>
      <c r="B144" s="1" t="str">
        <v>pimientos</v>
      </c>
      <c r="C144" t="str">
        <v>pimientos</v>
      </c>
    </row>
    <row r="145" spans="1:3">
      <c r="A145" s="1" t="str">
        <v>agricola</v>
      </c>
      <c r="B145" s="1" t="str">
        <v>piña</v>
      </c>
      <c r="C145" t="str">
        <v>piña</v>
      </c>
    </row>
    <row r="146" spans="1:3">
      <c r="A146" s="1" t="str">
        <v>pecuaria</v>
      </c>
      <c r="B146" s="1" t="str">
        <v>piscicultura_bocachico</v>
      </c>
      <c r="C146" t="str">
        <v>piscicultura</v>
      </c>
    </row>
    <row r="147" spans="1:3">
      <c r="A147" s="1" t="str">
        <v>pecuaria</v>
      </c>
      <c r="B147" s="1" t="str">
        <v>piscicultura_cachama</v>
      </c>
      <c r="C147" t="str">
        <v>piscicultura cachama</v>
      </c>
    </row>
    <row r="148" spans="1:3">
      <c r="A148" s="1" t="str">
        <v>pecuaria</v>
      </c>
      <c r="B148" s="1" t="str">
        <v>piscicultura_cachama_bocachico</v>
      </c>
      <c r="C148" t="str">
        <v>piscicultura cachama bocachico</v>
      </c>
    </row>
    <row r="149" spans="1:3">
      <c r="A149" s="1" t="str">
        <v>pecuaria</v>
      </c>
      <c r="B149" s="1" t="str">
        <v>piscicultura_tilapia</v>
      </c>
      <c r="C149" t="str">
        <v>piscicultura tilapia</v>
      </c>
    </row>
    <row r="150" spans="1:3">
      <c r="A150" s="1" t="str">
        <v>pecuaria</v>
      </c>
      <c r="B150" s="1" t="str">
        <v>piscicultura_tilapia_bocachico</v>
      </c>
      <c r="C150" t="str">
        <v>piscicultura tilapia y bocachico</v>
      </c>
    </row>
    <row r="151" spans="1:3">
      <c r="A151" s="1" t="str">
        <v>pecuaria</v>
      </c>
      <c r="B151" s="1" t="str">
        <v>piscicultura_tilapia_cachama</v>
      </c>
      <c r="C151" t="str">
        <v>piscicultura tilapia y cachama</v>
      </c>
    </row>
    <row r="152" spans="1:3">
      <c r="A152" s="1" t="str">
        <v>pecuaria</v>
      </c>
      <c r="B152" s="1" t="str">
        <v>piscicultura_cachama_mojarra</v>
      </c>
      <c r="C152" t="str">
        <v>piscicultura cachama y mojarra</v>
      </c>
    </row>
    <row r="153" spans="1:3">
      <c r="A153" s="1" t="str">
        <v>pecuaria</v>
      </c>
      <c r="B153" s="1" t="str">
        <v>piscicultura_trucha</v>
      </c>
      <c r="C153" t="str">
        <v>piscicultura trucha</v>
      </c>
    </row>
    <row r="154" spans="1:3">
      <c r="A154" s="1" t="str">
        <v>agricola</v>
      </c>
      <c r="B154" s="1" t="str">
        <v>platano</v>
      </c>
      <c r="C154" t="str">
        <v>plátano</v>
      </c>
    </row>
    <row r="155" spans="1:3">
      <c r="A155" s="1" t="str">
        <v>agricola</v>
      </c>
      <c r="B155" s="1" t="str">
        <v>platano_harton</v>
      </c>
      <c r="C155" t="str">
        <v>plátano hartón</v>
      </c>
    </row>
    <row r="156" spans="1:3">
      <c r="A156" s="1" t="str">
        <v>pecuaria</v>
      </c>
      <c r="B156" s="1" t="str">
        <v>porcicultura_ceba</v>
      </c>
      <c r="C156" t="str">
        <v>porcicultura de ceba</v>
      </c>
    </row>
    <row r="157" spans="1:3">
      <c r="A157" s="1" t="str">
        <v>pecuaria</v>
      </c>
      <c r="B157" s="1" t="str">
        <v>porcicultura_ciclo_completo</v>
      </c>
      <c r="C157" t="str">
        <v>porcicultura de ciclo completo</v>
      </c>
    </row>
    <row r="158" spans="1:3">
      <c r="A158" s="1" t="str">
        <v>pecuaria</v>
      </c>
      <c r="B158" s="1" t="str">
        <v>porcicultura_cria</v>
      </c>
      <c r="C158" t="str">
        <v>porcicultura de cría</v>
      </c>
    </row>
    <row r="159" spans="1:3">
      <c r="A159" s="1" t="str">
        <v>pecuaria</v>
      </c>
      <c r="B159" s="1" t="str">
        <v>porcicultura_cria_levante</v>
      </c>
      <c r="C159" t="str">
        <v>porcicultura de cría y levante</v>
      </c>
    </row>
    <row r="160" spans="1:3">
      <c r="A160" s="1" t="str">
        <v>agricola</v>
      </c>
      <c r="B160" s="1" t="str">
        <v>rambutan</v>
      </c>
      <c r="C160" t="str">
        <v>rambutan</v>
      </c>
    </row>
    <row r="161" spans="1:3">
      <c r="A161" s="1" t="str">
        <v>agricola</v>
      </c>
      <c r="B161" s="1" t="str">
        <v>remolacha</v>
      </c>
      <c r="C161" t="str">
        <v>remolacha</v>
      </c>
    </row>
    <row r="162" spans="1:3">
      <c r="A162" s="1" t="str">
        <v>agricola</v>
      </c>
      <c r="B162" s="1" t="str">
        <v>repollo</v>
      </c>
      <c r="C162" t="str">
        <v>repollo</v>
      </c>
    </row>
    <row r="163" spans="1:3">
      <c r="A163" s="1" t="str">
        <v>agricola</v>
      </c>
      <c r="B163" s="1" t="str">
        <v>romero</v>
      </c>
      <c r="C163" t="str">
        <v>romero</v>
      </c>
    </row>
    <row r="164" spans="1:3">
      <c r="A164" s="1" t="str">
        <v>agricola</v>
      </c>
      <c r="B164" s="1" t="str">
        <v>sacha_inchi</v>
      </c>
      <c r="C164" t="str">
        <v>sacha inchi</v>
      </c>
    </row>
    <row r="165" spans="1:3">
      <c r="A165" s="1" t="str">
        <v>agricola</v>
      </c>
      <c r="B165" s="1" t="str">
        <v>sorgo</v>
      </c>
      <c r="C165" t="str">
        <v>sorgo</v>
      </c>
    </row>
    <row r="166" spans="1:3">
      <c r="A166" s="1" t="str">
        <v>agricola</v>
      </c>
      <c r="B166" s="1" t="str">
        <v>soya</v>
      </c>
      <c r="C166" t="str">
        <v>soya</v>
      </c>
    </row>
    <row r="167" spans="1:3">
      <c r="A167" s="1" t="str">
        <v>agricola</v>
      </c>
      <c r="B167" s="1" t="str">
        <v>stevia</v>
      </c>
      <c r="C167" t="str">
        <v>stevia</v>
      </c>
    </row>
    <row r="168" spans="1:3">
      <c r="A168" s="1" t="str">
        <v>agricola</v>
      </c>
      <c r="B168" s="1" t="str">
        <v>tabaco</v>
      </c>
      <c r="C168" t="str">
        <v>tabaco</v>
      </c>
    </row>
    <row r="169" spans="1:3">
      <c r="A169" s="1" t="str">
        <v>agricola</v>
      </c>
      <c r="B169" s="1" t="str">
        <v>tomate_arbol</v>
      </c>
      <c r="C169" t="str">
        <v>tomate de árbol</v>
      </c>
    </row>
    <row r="170" spans="1:3">
      <c r="A170" s="1" t="str">
        <v>agricola</v>
      </c>
      <c r="B170" s="1" t="str">
        <v>tomate_cherry</v>
      </c>
      <c r="C170" t="str">
        <v>tomate cherry</v>
      </c>
    </row>
    <row r="171" spans="1:3">
      <c r="A171" s="1" t="str">
        <v>agricola</v>
      </c>
      <c r="B171" s="1" t="str">
        <v>tomate_invernadero</v>
      </c>
      <c r="C171" t="str">
        <v>tomate de invernadero</v>
      </c>
    </row>
    <row r="172" spans="1:3">
      <c r="A172" s="1" t="str">
        <v>agricola</v>
      </c>
      <c r="B172" s="1" t="str">
        <v>tomate_mesa</v>
      </c>
      <c r="C172" t="str">
        <v>tomate de mesa</v>
      </c>
    </row>
    <row r="173" spans="1:3">
      <c r="A173" s="1" t="str">
        <v>agricola</v>
      </c>
      <c r="B173" s="1" t="str">
        <v>tomillo</v>
      </c>
      <c r="C173" t="str">
        <v>tomillo</v>
      </c>
    </row>
    <row r="174" spans="1:3">
      <c r="A174" s="1" t="str">
        <v>agricola</v>
      </c>
      <c r="B174" s="1" t="str">
        <v>uchuva</v>
      </c>
      <c r="C174" t="str">
        <v>uchuva</v>
      </c>
    </row>
    <row r="175" spans="1:3">
      <c r="A175" s="1" t="str">
        <v>agricola</v>
      </c>
      <c r="B175" s="1" t="str">
        <v>uva</v>
      </c>
      <c r="C175" t="str">
        <v>uva</v>
      </c>
    </row>
    <row r="176" spans="1:3">
      <c r="A176" s="1" t="str">
        <v>agricola</v>
      </c>
      <c r="B176" s="1" t="str">
        <v>yuca</v>
      </c>
      <c r="C176" t="str">
        <v>yuca</v>
      </c>
    </row>
    <row r="177" spans="1:3">
      <c r="A177" s="1" t="str">
        <v>agricola</v>
      </c>
      <c r="B177" s="1" t="str">
        <v>yuca_industrial</v>
      </c>
      <c r="C177" t="str">
        <v>yuca para uso industrial</v>
      </c>
    </row>
    <row r="178" spans="1:3">
      <c r="A178" s="1" t="str">
        <v>agricola</v>
      </c>
      <c r="B178" s="1" t="str">
        <v>yuca_maiz</v>
      </c>
      <c r="C178" t="str">
        <v>yuca en asocio con maíz</v>
      </c>
    </row>
    <row r="179" spans="1:3">
      <c r="A179" s="1" t="str">
        <v>agricola</v>
      </c>
      <c r="B179" s="1" t="str">
        <v>yuca_maiz_ahuyama</v>
      </c>
      <c r="C179" t="str">
        <v>yuca en asocio con maíz y ahuyama</v>
      </c>
    </row>
    <row r="180" spans="1:3">
      <c r="A180" s="1" t="str">
        <v>agricola</v>
      </c>
      <c r="B180" s="1" t="str">
        <v>yuca_maiz_name</v>
      </c>
      <c r="C180" t="str">
        <v>yuca en asocio con maíz y ñame</v>
      </c>
    </row>
    <row r="181" spans="1:3">
      <c r="A181" s="1" t="str">
        <v>agricola</v>
      </c>
      <c r="B181" s="1" t="str">
        <v>yuca_maiz_name_patilla</v>
      </c>
      <c r="C181" t="str">
        <v>Yuca en asocio con maíz, ñame y patilla</v>
      </c>
    </row>
    <row r="182" spans="1:3">
      <c r="A182" s="1" t="str">
        <v>agricola</v>
      </c>
      <c r="B182" s="1" t="str">
        <v>yuca_maiz_patilla</v>
      </c>
      <c r="C182" t="str">
        <v>yuca en asocio con maíz y patilla</v>
      </c>
    </row>
    <row r="183" spans="1:3">
      <c r="A183" s="1" t="str">
        <v>agricola</v>
      </c>
      <c r="B183" s="1" t="str">
        <v>yuca_name</v>
      </c>
      <c r="C183" t="str">
        <v>yuca en asocio con ñame</v>
      </c>
    </row>
    <row r="184" spans="1:3">
      <c r="A184" s="1" t="str">
        <v>agricola</v>
      </c>
      <c r="B184" s="1" t="str">
        <v>zanahoria</v>
      </c>
      <c r="C184" t="str">
        <v>zanahoria</v>
      </c>
    </row>
    <row r="185" spans="1:3">
      <c r="A185" s="1" t="str">
        <v>agricola</v>
      </c>
      <c r="B185" s="1" t="str">
        <v>pepino_cohombro</v>
      </c>
      <c r="C185" t="str">
        <v>pepino cohombro</v>
      </c>
    </row>
    <row r="186" spans="1:3">
      <c r="A186" s="1" t="str">
        <v>agricola</v>
      </c>
      <c r="B186" s="1" t="str">
        <v>habichuela</v>
      </c>
      <c r="C186" t="str">
        <v>habichuela</v>
      </c>
    </row>
    <row r="187" spans="1:3">
      <c r="A187" s="1" t="str">
        <v>pecuaria</v>
      </c>
      <c r="B187" s="1" t="str">
        <v>porcicultura_levante</v>
      </c>
      <c r="C187" t="str">
        <v>porcicultura de levante</v>
      </c>
    </row>
    <row r="188" spans="1:3">
      <c r="A188" s="1" t="str">
        <v>agricola</v>
      </c>
      <c r="B188" s="1" t="str">
        <v>aromaticas</v>
      </c>
      <c r="C188" t="str">
        <v>aromáticas</v>
      </c>
    </row>
    <row r="189" spans="1:3">
      <c r="A189" s="1" t="str">
        <v>agricola</v>
      </c>
      <c r="B189" s="1" t="str">
        <v>romero</v>
      </c>
      <c r="C189" t="str">
        <v>romero</v>
      </c>
    </row>
    <row r="190" spans="1:3">
      <c r="A190" s="1" t="str">
        <v>agricola</v>
      </c>
      <c r="B190" s="1" t="str">
        <v>calendula</v>
      </c>
      <c r="C190" t="str">
        <v>caléndula</v>
      </c>
    </row>
    <row r="191" spans="1:3">
      <c r="A191" s="1" t="str">
        <v>agricola</v>
      </c>
      <c r="B191" s="1" t="str">
        <v>arroz_riego_voleo</v>
      </c>
      <c r="C191" t="str">
        <v>Arroz riego siembra al voleo</v>
      </c>
    </row>
    <row r="192" spans="1:3">
      <c r="A192" s="1" t="str">
        <v>agricola</v>
      </c>
      <c r="B192" s="1" t="str">
        <v>arroz_riego_transplante</v>
      </c>
      <c r="C192" t="str">
        <v xml:space="preserve">Arroz riego siembra transplante </v>
      </c>
    </row>
    <row r="193" spans="1:3">
      <c r="A193" s="1" t="str">
        <v>agricola</v>
      </c>
      <c r="B193" s="1" t="str">
        <v>girasol</v>
      </c>
      <c r="C193" t="str">
        <v>girasol</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2025-07-30T14:11:28Z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