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Valle del Cauca/Ginebra - Valle del Cauca/10. DTS consolidado/ANEXOS/"/>
    </mc:Choice>
  </mc:AlternateContent>
  <xr:revisionPtr revIDLastSave="90" documentId="13_ncr:1_{278A2C85-44B6-4590-84ED-D6ACE26EC9B7}" xr6:coauthVersionLast="47" xr6:coauthVersionMax="47" xr10:uidLastSave="{07676087-2B60-4264-AE2B-D0053DC4B05E}"/>
  <bookViews>
    <workbookView xWindow="-120" yWindow="-120" windowWidth="20730" windowHeight="11040"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SIPRA!$A$1:$L$49</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2" i="12" l="1"/>
  <c r="J102" i="12"/>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H102" i="12"/>
  <c r="G102" i="12"/>
  <c r="F102" i="12"/>
  <c r="E102" i="12"/>
  <c r="D102" i="12"/>
  <c r="C102" i="12"/>
  <c r="B102" i="12"/>
  <c r="AS57" i="12" l="1"/>
  <c r="AP102" i="12"/>
  <c r="AQ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<sst xmlns="http://schemas.openxmlformats.org/spreadsheetml/2006/main" count="186" uniqueCount="64">
  <si>
    <t>UFH</t>
  </si>
  <si>
    <t>café_t</t>
  </si>
  <si>
    <t>platano_t</t>
  </si>
  <si>
    <t>maracuya</t>
  </si>
  <si>
    <t>banano</t>
  </si>
  <si>
    <t>uva_t</t>
  </si>
  <si>
    <t>ganaderia_carne_t</t>
  </si>
  <si>
    <t>avicultura_engorde_t</t>
  </si>
  <si>
    <t>avicultura_postura_t</t>
  </si>
  <si>
    <t>porcicultura_ciclo_completo_t</t>
  </si>
  <si>
    <t>piscicultura_tilapia</t>
  </si>
  <si>
    <t>03Qa-73</t>
  </si>
  <si>
    <t>Área total</t>
  </si>
  <si>
    <t>Apto</t>
  </si>
  <si>
    <t>No apto</t>
  </si>
  <si>
    <t>% aptitud</t>
  </si>
  <si>
    <t xml:space="preserve">Se flexibilizó esta UFH para la línea productiva uva de acuerdo con las caracteristicas edafoclimáticas cruzadas con los requerimientos del cultivo, se tuvo en cuenta información obtenida por proximidad geográfica con el municipio de Cerrito Valle </t>
  </si>
  <si>
    <t>04Qcs1-67</t>
  </si>
  <si>
    <t>05Qds1-61</t>
  </si>
  <si>
    <t>06Qb-55</t>
  </si>
  <si>
    <t>Se flexibilizó esta UFH para la línea productiva plátano de acuerdo con la información primaria obtenida en los encuentros territoriales que determinaron en que áreas del municipio se desarrollan actualmente las diferentes líneas productivas validadas.</t>
  </si>
  <si>
    <t>06Qbinp-55</t>
  </si>
  <si>
    <t>07Qe2s1-49</t>
  </si>
  <si>
    <t>10Lf-30</t>
  </si>
  <si>
    <t>10Qf-30</t>
  </si>
  <si>
    <t>10Qf2s1-30</t>
  </si>
  <si>
    <t>10Qf3s2-30</t>
  </si>
  <si>
    <t>10Qfs1-30</t>
  </si>
  <si>
    <t>11Lf-23</t>
  </si>
  <si>
    <t>Se flexibilizó esta UFH para la línea productiva café de acuerdo con la información primaria obtenida en los encuentros territoriales del municipio de El Cerrito, donde se determinó en que áreas del municipio se desarrollan actualmente las diferentes líneas productivas validadas, encontrandose este cultivo establecido bajo recomendaciones de manejo específicas.</t>
  </si>
  <si>
    <t>las lineas de maracuya, banano y pisicultura tilapia: SIPRA nacional</t>
  </si>
  <si>
    <t>las lineas de café, platano, uva, ganaderia carne avicultura engorde, avicultura postura, porcicultura ciclo completo: SIPRA territorial</t>
  </si>
  <si>
    <t>ganaderia_carne</t>
  </si>
  <si>
    <t>avicultura_engorde</t>
  </si>
  <si>
    <t>avicultura_postura</t>
  </si>
  <si>
    <t>porcicultura_ciclo_completo</t>
  </si>
  <si>
    <t>cafe</t>
  </si>
  <si>
    <t>platano</t>
  </si>
  <si>
    <t>uva</t>
  </si>
  <si>
    <t>limon_tahiti</t>
  </si>
  <si>
    <t>tomate_mesa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</si>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</sst>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0"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amily val="2"/>
      <scheme val="minor"/>
    </font>
    <font>
      <sz val="11"/>
      <color rgb="FFFFFFFF"/>
      <name val="Calibri"/>
      <family val="2"/>
      <scheme val="minor"/>
    </font>
    <font>
      <sz val="11"/>
      <color rgb="FF000000"/>
      <name val="Calibri"/>
    </font>
    <font>
      <sz val="9"/>
      <color rgb="FF000000"/>
      <name val="Arial"/>
    </font>
  </fonts>
  <fills count="19">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AAFF00"/>
        <bgColor rgb="FF000000"/>
      </patternFill>
    </fill>
    <fill>
      <patternFill patternType="solid">
        <fgColor rgb="FFFF8C3C"/>
        <bgColor rgb="FF000000"/>
      </patternFill>
    </fill>
    <fill>
      <patternFill patternType="solid">
        <fgColor rgb="FFFF4F7F"/>
        <bgColor rgb="FF000000"/>
      </patternFill>
    </fill>
    <fill>
      <patternFill patternType="solid">
        <fgColor theme="9" tint="0.399975585192419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02">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6" fillId="11" borderId="1" xfId="0" applyFont="1" applyFill="1" applyBorder="1" applyAlignment="1">
      <alignment horizontal="center"/>
    </xf>
    <xf numFmtId="0" fontId="16" fillId="12" borderId="1" xfId="0" applyFont="1" applyFill="1" applyBorder="1" applyAlignment="1">
      <alignment horizontal="center"/>
    </xf>
    <xf numFmtId="0" fontId="17" fillId="13" borderId="1" xfId="0" applyFont="1" applyFill="1" applyBorder="1" applyAlignment="1">
      <alignment horizontal="center"/>
    </xf>
    <xf numFmtId="0" fontId="16" fillId="14" borderId="1" xfId="0" applyFont="1" applyFill="1" applyBorder="1" applyAlignment="1">
      <alignment horizontal="center"/>
    </xf>
    <xf numFmtId="0" fontId="16" fillId="15" borderId="1" xfId="0" applyFont="1" applyFill="1" applyBorder="1" applyAlignment="1">
      <alignment horizontal="center"/>
    </xf>
    <xf numFmtId="0" fontId="16" fillId="16" borderId="1" xfId="0" applyFont="1" applyFill="1" applyBorder="1" applyAlignment="1">
      <alignment horizontal="center"/>
    </xf>
    <xf numFmtId="0" fontId="16" fillId="17" borderId="1" xfId="0" applyFont="1" applyFill="1" applyBorder="1" applyAlignment="1">
      <alignment horizontal="center"/>
    </xf>
    <xf numFmtId="0" fontId="8" fillId="18" borderId="1" xfId="0" applyFont="1" applyFill="1" applyBorder="1" applyAlignment="1">
      <alignment horizontal="center" vertical="center"/>
    </xf>
    <xf numFmtId="0" fontId="3" fillId="4" borderId="2" xfId="0" applyFont="1" applyFill="1" applyBorder="1" applyAlignment="1">
      <alignment horizontal="center"/>
    </xf>
    <xf numFmtId="2" fontId="3" fillId="4" borderId="1" xfId="0" applyNumberFormat="1" applyFont="1" applyFill="1" applyBorder="1" applyAlignment="1">
      <alignment horizontal="center"/>
    </xf>
    <xf numFmtId="2" fontId="18" fillId="0" borderId="1" xfId="0" applyNumberFormat="1" applyFont="1" applyBorder="1" applyAlignment="1">
      <alignment horizontal="center"/>
    </xf>
    <xf numFmtId="2" fontId="18" fillId="2" borderId="1" xfId="0" applyNumberFormat="1" applyFont="1" applyFill="1" applyBorder="1" applyAlignment="1">
      <alignment horizontal="center"/>
    </xf>
    <xf numFmtId="0" fontId="19" fillId="0" borderId="2" xfId="0" applyFont="1" applyBorder="1" applyAlignment="1">
      <alignment horizontal="center" vertical="center" wrapText="1"/>
    </xf>
    <xf numFmtId="0" fontId="16" fillId="11" borderId="6" xfId="0" applyFont="1" applyFill="1" applyBorder="1" applyAlignment="1">
      <alignment horizontal="center" vertical="center"/>
    </xf>
    <xf numFmtId="0" fontId="16" fillId="11" borderId="7" xfId="0" applyFont="1" applyFill="1" applyBorder="1" applyAlignment="1">
      <alignment horizontal="center" vertical="center"/>
    </xf>
    <xf numFmtId="0" fontId="16" fillId="11" borderId="8" xfId="0" applyFont="1" applyFill="1" applyBorder="1" applyAlignment="1">
      <alignment horizontal="center" vertical="center"/>
    </xf>
    <xf numFmtId="0" fontId="16" fillId="12" borderId="6" xfId="0" applyFont="1" applyFill="1" applyBorder="1" applyAlignment="1">
      <alignment horizontal="center" vertical="center"/>
    </xf>
    <xf numFmtId="0" fontId="16" fillId="12" borderId="7" xfId="0" applyFont="1" applyFill="1" applyBorder="1" applyAlignment="1">
      <alignment horizontal="center" vertical="center"/>
    </xf>
    <xf numFmtId="0" fontId="16" fillId="12" borderId="8" xfId="0" applyFont="1" applyFill="1" applyBorder="1" applyAlignment="1">
      <alignment horizontal="center" vertical="center"/>
    </xf>
    <xf numFmtId="0" fontId="17" fillId="13" borderId="6" xfId="0" applyFont="1" applyFill="1" applyBorder="1" applyAlignment="1">
      <alignment horizontal="center" vertical="center"/>
    </xf>
    <xf numFmtId="0" fontId="17" fillId="13" borderId="7" xfId="0" applyFont="1" applyFill="1" applyBorder="1" applyAlignment="1">
      <alignment horizontal="center" vertical="center"/>
    </xf>
    <xf numFmtId="0" fontId="17" fillId="13" borderId="8" xfId="0" applyFont="1" applyFill="1" applyBorder="1" applyAlignment="1">
      <alignment horizontal="center" vertical="center"/>
    </xf>
    <xf numFmtId="0" fontId="16" fillId="14" borderId="6" xfId="0" applyFont="1" applyFill="1" applyBorder="1" applyAlignment="1">
      <alignment horizontal="center" vertical="center"/>
    </xf>
    <xf numFmtId="0" fontId="16" fillId="14" borderId="7" xfId="0" applyFont="1" applyFill="1" applyBorder="1" applyAlignment="1">
      <alignment horizontal="center" vertical="center"/>
    </xf>
    <xf numFmtId="0" fontId="16" fillId="14" borderId="8" xfId="0" applyFont="1" applyFill="1" applyBorder="1" applyAlignment="1">
      <alignment horizontal="center" vertical="center"/>
    </xf>
    <xf numFmtId="0" fontId="16" fillId="17" borderId="6" xfId="0" applyFont="1" applyFill="1" applyBorder="1" applyAlignment="1">
      <alignment horizontal="center" vertical="center"/>
    </xf>
    <xf numFmtId="0" fontId="16" fillId="17" borderId="7" xfId="0" applyFont="1" applyFill="1" applyBorder="1" applyAlignment="1">
      <alignment horizontal="center" vertical="center"/>
    </xf>
    <xf numFmtId="0" fontId="16" fillId="16" borderId="6" xfId="0" applyFont="1" applyFill="1" applyBorder="1" applyAlignment="1">
      <alignment horizontal="center" vertical="center"/>
    </xf>
    <xf numFmtId="0" fontId="16" fillId="16" borderId="7" xfId="0" applyFont="1" applyFill="1" applyBorder="1" applyAlignment="1">
      <alignment horizontal="center" vertical="center"/>
    </xf>
    <xf numFmtId="0" fontId="16" fillId="16" borderId="8" xfId="0" applyFont="1" applyFill="1" applyBorder="1" applyAlignment="1">
      <alignment horizontal="center" vertical="center"/>
    </xf>
    <xf numFmtId="0" fontId="16" fillId="15" borderId="6" xfId="0" applyFont="1" applyFill="1" applyBorder="1" applyAlignment="1">
      <alignment horizontal="center" vertical="center"/>
    </xf>
    <xf numFmtId="0" fontId="16" fillId="15" borderId="7" xfId="0" applyFont="1" applyFill="1" applyBorder="1" applyAlignment="1">
      <alignment horizontal="center" vertical="center"/>
    </xf>
    <xf numFmtId="0" fontId="16" fillId="15" borderId="8"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27">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banano</v>
          </cell>
          <cell r="C20" t="str">
            <v>banano</v>
          </cell>
        </row>
        <row r="21">
          <cell r="A21" t="str">
            <v>agricola</v>
          </cell>
          <cell r="B21" t="str">
            <v>batata</v>
          </cell>
          <cell r="C21" t="str">
            <v>batata</v>
          </cell>
        </row>
        <row r="22">
          <cell r="A22" t="str">
            <v>agricola</v>
          </cell>
          <cell r="B22" t="str">
            <v>berenjena</v>
          </cell>
          <cell r="C22" t="str">
            <v>berenjena</v>
          </cell>
        </row>
        <row r="23">
          <cell r="A23" t="str">
            <v>agricola</v>
          </cell>
          <cell r="B23" t="str">
            <v>bijao</v>
          </cell>
          <cell r="C23" t="str">
            <v>bijao</v>
          </cell>
        </row>
        <row r="24">
          <cell r="A24" t="str">
            <v>agricola</v>
          </cell>
          <cell r="B24" t="str">
            <v>brocoli</v>
          </cell>
          <cell r="C24" t="str">
            <v>brócoli</v>
          </cell>
        </row>
        <row r="25">
          <cell r="A25" t="str">
            <v>pecuaria</v>
          </cell>
          <cell r="B25" t="str">
            <v>bufalos</v>
          </cell>
          <cell r="C25" t="str">
            <v>búfalos</v>
          </cell>
        </row>
        <row r="26">
          <cell r="A26" t="str">
            <v>agricola</v>
          </cell>
          <cell r="B26" t="str">
            <v>cacao</v>
          </cell>
          <cell r="C26" t="str">
            <v>cacao</v>
          </cell>
        </row>
        <row r="27">
          <cell r="A27" t="str">
            <v>agricola</v>
          </cell>
          <cell r="B27" t="str">
            <v>cacao_aguacate_criollo</v>
          </cell>
          <cell r="C27" t="str">
            <v>cacao en asocio con aguacate criollo</v>
          </cell>
        </row>
        <row r="28">
          <cell r="A28" t="str">
            <v>agricola</v>
          </cell>
          <cell r="B28" t="str">
            <v>cacao_aguacate_papelillo</v>
          </cell>
          <cell r="C28" t="str">
            <v>cacao en asocio con aguacate papelillo</v>
          </cell>
        </row>
        <row r="29">
          <cell r="A29" t="str">
            <v>agricola</v>
          </cell>
          <cell r="B29" t="str">
            <v>cacao_banano</v>
          </cell>
          <cell r="C29" t="str">
            <v>cacao en asocio con banano</v>
          </cell>
        </row>
        <row r="30">
          <cell r="A30" t="str">
            <v>agricola</v>
          </cell>
          <cell r="B30" t="str">
            <v>cacao_banano_aguacate</v>
          </cell>
          <cell r="C30" t="str">
            <v>cacao en asocio con banano y aguacate</v>
          </cell>
        </row>
        <row r="31">
          <cell r="A31" t="str">
            <v>agricola</v>
          </cell>
          <cell r="B31" t="str">
            <v>cacao_banano_aguacate_mandarina_naranja</v>
          </cell>
          <cell r="C31" t="str">
            <v>cacao en asocio con banano,aguacate, mandarina y naranja</v>
          </cell>
        </row>
        <row r="32">
          <cell r="A32" t="str">
            <v>agricola</v>
          </cell>
          <cell r="B32" t="str">
            <v>cacao_platano</v>
          </cell>
          <cell r="C32" t="str">
            <v>cacao en asocio con plátano</v>
          </cell>
        </row>
        <row r="33">
          <cell r="A33" t="str">
            <v>agricola</v>
          </cell>
          <cell r="B33" t="str">
            <v>cacao_platano_limon</v>
          </cell>
          <cell r="C33" t="str">
            <v>cacao_plátano_limón</v>
          </cell>
        </row>
        <row r="34">
          <cell r="A34" t="str">
            <v>agricola</v>
          </cell>
          <cell r="B34" t="str">
            <v>cacao_sombrio</v>
          </cell>
          <cell r="C34" t="str">
            <v>cacao sombrío</v>
          </cell>
        </row>
        <row r="35">
          <cell r="A35" t="str">
            <v>agricola</v>
          </cell>
          <cell r="B35" t="str">
            <v>cachaco</v>
          </cell>
          <cell r="C35" t="str">
            <v>cachaco</v>
          </cell>
        </row>
        <row r="36">
          <cell r="A36" t="str">
            <v>agricola</v>
          </cell>
          <cell r="B36" t="str">
            <v>cafe</v>
          </cell>
          <cell r="C36" t="str">
            <v>café</v>
          </cell>
        </row>
        <row r="37">
          <cell r="A37" t="str">
            <v>agricola</v>
          </cell>
          <cell r="B37" t="str">
            <v>cafe_aguacate</v>
          </cell>
          <cell r="C37" t="str">
            <v>café en asocio con aguacate</v>
          </cell>
        </row>
        <row r="38">
          <cell r="A38" t="str">
            <v>agricola</v>
          </cell>
          <cell r="B38" t="str">
            <v>cafe_frijol_arbustivo</v>
          </cell>
          <cell r="C38" t="str">
            <v>café en asocio con frijol arbustivo</v>
          </cell>
        </row>
        <row r="39">
          <cell r="A39" t="str">
            <v>agricola</v>
          </cell>
          <cell r="B39" t="str">
            <v>cafe_maiz</v>
          </cell>
          <cell r="C39" t="str">
            <v>café en asocio con maíz</v>
          </cell>
        </row>
        <row r="40">
          <cell r="A40" t="str">
            <v>agricola</v>
          </cell>
          <cell r="B40" t="str">
            <v>cafe_platano</v>
          </cell>
          <cell r="C40" t="str">
            <v>café en asocio con plátano</v>
          </cell>
        </row>
        <row r="41">
          <cell r="A41" t="str">
            <v>agricola</v>
          </cell>
          <cell r="B41" t="str">
            <v>cafe_platano_frutales_forestal</v>
          </cell>
          <cell r="C41" t="str">
            <v>café en asocio con plátano, frutales y sistema forestal</v>
          </cell>
        </row>
        <row r="42">
          <cell r="A42" t="str">
            <v>agricola</v>
          </cell>
          <cell r="B42" t="str">
            <v>cafe_sombrio</v>
          </cell>
          <cell r="C42" t="str">
            <v>Café en sistema de sombrío</v>
          </cell>
        </row>
        <row r="43">
          <cell r="A43" t="str">
            <v>agricola</v>
          </cell>
          <cell r="B43" t="str">
            <v>calabacin</v>
          </cell>
          <cell r="C43" t="str">
            <v>calabacín</v>
          </cell>
        </row>
        <row r="44">
          <cell r="A44" t="str">
            <v>pecuaria</v>
          </cell>
          <cell r="B44" t="str">
            <v>camaron</v>
          </cell>
          <cell r="C44" t="str">
            <v>camarón</v>
          </cell>
        </row>
        <row r="45">
          <cell r="A45" t="str">
            <v>agricola</v>
          </cell>
          <cell r="B45" t="str">
            <v>cana</v>
          </cell>
          <cell r="C45" t="str">
            <v>caña</v>
          </cell>
        </row>
        <row r="46">
          <cell r="A46" t="str">
            <v>agricola</v>
          </cell>
          <cell r="B46" t="str">
            <v>cana_flecha</v>
          </cell>
          <cell r="C46" t="str">
            <v>caña flecha</v>
          </cell>
        </row>
        <row r="47">
          <cell r="A47" t="str">
            <v>agricola</v>
          </cell>
          <cell r="B47" t="str">
            <v>cana_panelera</v>
          </cell>
          <cell r="C47" t="str">
            <v>caña panelera</v>
          </cell>
        </row>
        <row r="48">
          <cell r="A48" t="str">
            <v>pecuaria</v>
          </cell>
          <cell r="B48" t="str">
            <v>caprinos</v>
          </cell>
          <cell r="C48" t="str">
            <v>caprinos</v>
          </cell>
        </row>
        <row r="49">
          <cell r="A49" t="str">
            <v>agricola</v>
          </cell>
          <cell r="B49" t="str">
            <v>caucho</v>
          </cell>
          <cell r="C49" t="str">
            <v>caucho</v>
          </cell>
        </row>
        <row r="50">
          <cell r="A50" t="str">
            <v>agricola</v>
          </cell>
          <cell r="B50" t="str">
            <v>cebolla_bulbo</v>
          </cell>
          <cell r="C50" t="str">
            <v>cebolla bulbo</v>
          </cell>
        </row>
        <row r="51">
          <cell r="A51" t="str">
            <v>agricola</v>
          </cell>
          <cell r="B51" t="str">
            <v>cebolla_junca</v>
          </cell>
          <cell r="C51" t="str">
            <v>cebolla junca</v>
          </cell>
        </row>
        <row r="52">
          <cell r="A52" t="str">
            <v>agricola</v>
          </cell>
          <cell r="B52" t="str">
            <v>chontaduro</v>
          </cell>
          <cell r="C52" t="str">
            <v>chontaduro</v>
          </cell>
        </row>
        <row r="53">
          <cell r="A53" t="str">
            <v>agricola</v>
          </cell>
          <cell r="B53" t="str">
            <v>cilantro</v>
          </cell>
          <cell r="C53" t="str">
            <v>cilantro</v>
          </cell>
        </row>
        <row r="54">
          <cell r="A54" t="str">
            <v>agricola</v>
          </cell>
          <cell r="B54" t="str">
            <v>cilantro_morron</v>
          </cell>
          <cell r="C54" t="str">
            <v>cilantro morrón</v>
          </cell>
        </row>
        <row r="55">
          <cell r="A55" t="str">
            <v>agricola</v>
          </cell>
          <cell r="B55" t="str">
            <v>cilantro_repollo</v>
          </cell>
          <cell r="C55" t="str">
            <v>cilantro_repollo</v>
          </cell>
        </row>
        <row r="56">
          <cell r="A56" t="str">
            <v>agricola</v>
          </cell>
          <cell r="B56" t="str">
            <v>ciruela</v>
          </cell>
          <cell r="C56" t="str">
            <v>ciruela</v>
          </cell>
        </row>
        <row r="57">
          <cell r="A57" t="str">
            <v>agricola</v>
          </cell>
          <cell r="B57" t="str">
            <v>ciruela_castilla</v>
          </cell>
          <cell r="C57" t="str">
            <v>ciruela castilla</v>
          </cell>
        </row>
        <row r="58">
          <cell r="A58" t="str">
            <v>agricola</v>
          </cell>
          <cell r="B58" t="str">
            <v>ciruela_costena</v>
          </cell>
          <cell r="C58" t="str">
            <v>ciruela costeña</v>
          </cell>
        </row>
        <row r="59">
          <cell r="A59" t="str">
            <v>agricola</v>
          </cell>
          <cell r="B59" t="str">
            <v>citricos</v>
          </cell>
          <cell r="C59" t="str">
            <v>cítricos</v>
          </cell>
        </row>
        <row r="60">
          <cell r="A60" t="str">
            <v>agricola</v>
          </cell>
          <cell r="B60" t="str">
            <v>coco</v>
          </cell>
          <cell r="C60" t="str">
            <v>coco</v>
          </cell>
        </row>
        <row r="61">
          <cell r="A61" t="str">
            <v>pecuaria</v>
          </cell>
          <cell r="B61" t="str">
            <v>codornices</v>
          </cell>
          <cell r="C61" t="str">
            <v>codornices</v>
          </cell>
        </row>
        <row r="62">
          <cell r="A62" t="str">
            <v>agricola</v>
          </cell>
          <cell r="B62" t="str">
            <v>coliflor</v>
          </cell>
          <cell r="C62" t="str">
            <v>coliflor</v>
          </cell>
        </row>
        <row r="63">
          <cell r="A63" t="str">
            <v>pecuaria</v>
          </cell>
          <cell r="B63" t="str">
            <v>cunicultura</v>
          </cell>
          <cell r="C63" t="str">
            <v>cunicultura</v>
          </cell>
        </row>
        <row r="64">
          <cell r="A64" t="str">
            <v>pecuaria</v>
          </cell>
          <cell r="B64" t="str">
            <v>cuyicultura</v>
          </cell>
          <cell r="C64" t="str">
            <v>cuyicultura</v>
          </cell>
        </row>
        <row r="65">
          <cell r="A65" t="str">
            <v>agricola</v>
          </cell>
          <cell r="B65" t="str">
            <v>espinaca</v>
          </cell>
          <cell r="C65" t="str">
            <v>espinaca</v>
          </cell>
        </row>
        <row r="66">
          <cell r="A66" t="str">
            <v>agricola</v>
          </cell>
          <cell r="B66" t="str">
            <v>fique</v>
          </cell>
          <cell r="C66" t="str">
            <v>fique</v>
          </cell>
        </row>
        <row r="67">
          <cell r="A67" t="str">
            <v>agricola</v>
          </cell>
          <cell r="B67" t="str">
            <v>frijol</v>
          </cell>
          <cell r="C67" t="str">
            <v>frijol</v>
          </cell>
        </row>
        <row r="68">
          <cell r="A68" t="str">
            <v>agricola</v>
          </cell>
          <cell r="B68" t="str">
            <v>frijol_arbustivo</v>
          </cell>
          <cell r="C68" t="str">
            <v>frjiol arbustivo</v>
          </cell>
        </row>
        <row r="69">
          <cell r="A69" t="str">
            <v>agricola</v>
          </cell>
          <cell r="B69" t="str">
            <v>frijol_cabeza_negra</v>
          </cell>
          <cell r="C69" t="str">
            <v>frijol cabeza negra</v>
          </cell>
        </row>
        <row r="70">
          <cell r="A70" t="str">
            <v>agricola</v>
          </cell>
          <cell r="B70" t="str">
            <v>frijol_caraota</v>
          </cell>
          <cell r="C70" t="str">
            <v>frijol caraota</v>
          </cell>
        </row>
        <row r="71">
          <cell r="A71" t="str">
            <v>agricola</v>
          </cell>
          <cell r="B71" t="str">
            <v>frijol_caupi</v>
          </cell>
          <cell r="C71" t="str">
            <v>frijol caupí</v>
          </cell>
        </row>
        <row r="72">
          <cell r="A72" t="str">
            <v>agricola</v>
          </cell>
          <cell r="B72" t="str">
            <v>frijol_rosado_zaragoza</v>
          </cell>
          <cell r="C72" t="str">
            <v>frijol rosado zaragoza</v>
          </cell>
        </row>
        <row r="73">
          <cell r="A73" t="str">
            <v>agricola</v>
          </cell>
          <cell r="B73" t="str">
            <v>frijol_voluble</v>
          </cell>
          <cell r="C73" t="str">
            <v>frijol voluble</v>
          </cell>
        </row>
        <row r="74">
          <cell r="A74" t="str">
            <v>agricola</v>
          </cell>
          <cell r="B74" t="str">
            <v>frijol_zaragoza</v>
          </cell>
          <cell r="C74" t="str">
            <v>frijol zaragoza</v>
          </cell>
        </row>
        <row r="75">
          <cell r="A75" t="str">
            <v>agricola</v>
          </cell>
          <cell r="B75" t="str">
            <v>frijol_zaragoza</v>
          </cell>
          <cell r="C75" t="str">
            <v>frijol zaragoza</v>
          </cell>
        </row>
        <row r="76">
          <cell r="A76" t="str">
            <v>pecuaria</v>
          </cell>
          <cell r="B76" t="str">
            <v>ganaderia_carne</v>
          </cell>
          <cell r="C76" t="str">
            <v>ganadería de carne</v>
          </cell>
        </row>
        <row r="77">
          <cell r="A77" t="str">
            <v>pecuaria</v>
          </cell>
          <cell r="B77" t="str">
            <v>ganaderia_dp</v>
          </cell>
          <cell r="C77" t="str">
            <v>ganadería doble propósito</v>
          </cell>
        </row>
        <row r="78">
          <cell r="A78" t="str">
            <v>pecuaria</v>
          </cell>
          <cell r="B78" t="str">
            <v>ganaderia_leche</v>
          </cell>
          <cell r="C78" t="str">
            <v>ganadería de leche</v>
          </cell>
        </row>
        <row r="79">
          <cell r="A79" t="str">
            <v>agricola</v>
          </cell>
          <cell r="B79" t="str">
            <v>granadilla</v>
          </cell>
          <cell r="C79" t="str">
            <v>granadilla</v>
          </cell>
        </row>
        <row r="80">
          <cell r="A80" t="str">
            <v>agricola</v>
          </cell>
          <cell r="B80" t="str">
            <v>guandul</v>
          </cell>
          <cell r="C80" t="str">
            <v>guandul</v>
          </cell>
        </row>
        <row r="81">
          <cell r="A81" t="str">
            <v>agricola</v>
          </cell>
          <cell r="B81" t="str">
            <v>guayaba</v>
          </cell>
          <cell r="C81" t="str">
            <v>guayaba</v>
          </cell>
        </row>
        <row r="82">
          <cell r="A82" t="str">
            <v>agricola</v>
          </cell>
          <cell r="B82" t="str">
            <v>gulupa</v>
          </cell>
          <cell r="C82" t="str">
            <v>gulupa</v>
          </cell>
        </row>
        <row r="83">
          <cell r="A83" t="str">
            <v>agricola</v>
          </cell>
          <cell r="B83" t="str">
            <v>hierbabuena</v>
          </cell>
          <cell r="C83" t="str">
            <v>hierbabuena</v>
          </cell>
        </row>
        <row r="84">
          <cell r="A84" t="str">
            <v>agricola</v>
          </cell>
          <cell r="B84" t="str">
            <v>hortalizas*</v>
          </cell>
          <cell r="C84" t="str">
            <v>hortalizas</v>
          </cell>
        </row>
        <row r="85">
          <cell r="A85" t="str">
            <v>agricola</v>
          </cell>
          <cell r="B85" t="str">
            <v xml:space="preserve">lechuga </v>
          </cell>
          <cell r="C85" t="str">
            <v>lechuga</v>
          </cell>
        </row>
        <row r="86">
          <cell r="A86" t="str">
            <v>agricola</v>
          </cell>
          <cell r="B86" t="str">
            <v>lechuga_gourmet</v>
          </cell>
          <cell r="C86" t="str">
            <v>lechuga gourmet</v>
          </cell>
        </row>
        <row r="87">
          <cell r="A87" t="str">
            <v>agricola</v>
          </cell>
          <cell r="B87" t="str">
            <v>limon</v>
          </cell>
          <cell r="C87" t="str">
            <v>limón</v>
          </cell>
        </row>
        <row r="88">
          <cell r="A88" t="str">
            <v>agricola</v>
          </cell>
          <cell r="B88" t="str">
            <v>limon_castilla</v>
          </cell>
          <cell r="C88" t="str">
            <v>limón de castilla</v>
          </cell>
        </row>
        <row r="89">
          <cell r="A89" t="str">
            <v>agricola</v>
          </cell>
          <cell r="B89" t="str">
            <v>limon_castilla_limon_mandarino</v>
          </cell>
          <cell r="C89" t="str">
            <v>limón de castilla y limón mandarino</v>
          </cell>
        </row>
        <row r="90">
          <cell r="A90" t="str">
            <v>agricola</v>
          </cell>
          <cell r="B90" t="str">
            <v>limon_criollo</v>
          </cell>
          <cell r="C90" t="str">
            <v>limón criollo</v>
          </cell>
        </row>
        <row r="91">
          <cell r="A91" t="str">
            <v>agricola</v>
          </cell>
          <cell r="B91" t="str">
            <v>limon_mandarina</v>
          </cell>
          <cell r="C91" t="str">
            <v xml:space="preserve">limón en asocio con mandarina </v>
          </cell>
        </row>
        <row r="92">
          <cell r="A92" t="str">
            <v>agricola</v>
          </cell>
          <cell r="B92" t="str">
            <v>limon_mandarino</v>
          </cell>
          <cell r="C92" t="str">
            <v>limón mandarino</v>
          </cell>
        </row>
        <row r="93">
          <cell r="A93" t="str">
            <v>agricola</v>
          </cell>
          <cell r="B93" t="str">
            <v>limon_tahiti</v>
          </cell>
          <cell r="C93" t="str">
            <v>limón Tahití</v>
          </cell>
        </row>
        <row r="94">
          <cell r="A94" t="str">
            <v>agricola</v>
          </cell>
          <cell r="B94" t="str">
            <v>maiz</v>
          </cell>
          <cell r="C94" t="str">
            <v>maíz</v>
          </cell>
        </row>
        <row r="95">
          <cell r="A95" t="str">
            <v>agricola</v>
          </cell>
          <cell r="B95" t="str">
            <v>maiz amarillo</v>
          </cell>
          <cell r="C95" t="str">
            <v>maíz amarillo</v>
          </cell>
        </row>
        <row r="96">
          <cell r="A96" t="str">
            <v>agricola</v>
          </cell>
          <cell r="B96" t="str">
            <v>maiz puya</v>
          </cell>
          <cell r="C96" t="str">
            <v>maíz puya</v>
          </cell>
        </row>
        <row r="97">
          <cell r="A97" t="str">
            <v>agricola</v>
          </cell>
          <cell r="B97" t="str">
            <v>maiz_amarillo</v>
          </cell>
          <cell r="C97" t="str">
            <v xml:space="preserve">Maíz amarillo </v>
          </cell>
        </row>
        <row r="98">
          <cell r="A98" t="str">
            <v>agricola</v>
          </cell>
          <cell r="B98" t="str">
            <v>maiz_amarillo_tradicional</v>
          </cell>
          <cell r="C98" t="str">
            <v>maíz amarillo  tradicional</v>
          </cell>
        </row>
        <row r="99">
          <cell r="A99" t="str">
            <v>agricola</v>
          </cell>
          <cell r="B99" t="str">
            <v>maiz_blanco</v>
          </cell>
          <cell r="C99" t="str">
            <v>Maíz blanco tradicional</v>
          </cell>
        </row>
        <row r="100">
          <cell r="A100" t="str">
            <v>agricola</v>
          </cell>
          <cell r="B100" t="str">
            <v>maiz_blanco_tradicional</v>
          </cell>
          <cell r="C100" t="str">
            <v>maíz blanco tradicional</v>
          </cell>
        </row>
        <row r="101">
          <cell r="A101" t="str">
            <v>agricola</v>
          </cell>
          <cell r="B101" t="str">
            <v>maiz_puya</v>
          </cell>
          <cell r="C101" t="str">
            <v>maíz puya</v>
          </cell>
        </row>
        <row r="102">
          <cell r="A102" t="str">
            <v>agricola</v>
          </cell>
          <cell r="B102" t="str">
            <v>maiz_tecnificado</v>
          </cell>
          <cell r="C102" t="str">
            <v>maíz tecnificado</v>
          </cell>
        </row>
        <row r="103">
          <cell r="A103" t="str">
            <v>agricola</v>
          </cell>
          <cell r="B103" t="str">
            <v>maiz_tradicional</v>
          </cell>
          <cell r="C103" t="str">
            <v>maíz tradicional</v>
          </cell>
        </row>
        <row r="104">
          <cell r="A104" t="str">
            <v>agricola</v>
          </cell>
          <cell r="B104" t="str">
            <v>malanga</v>
          </cell>
          <cell r="C104" t="str">
            <v>malanga</v>
          </cell>
        </row>
        <row r="105">
          <cell r="A105" t="str">
            <v>agricola</v>
          </cell>
          <cell r="B105" t="str">
            <v>mamoncillo</v>
          </cell>
          <cell r="C105" t="str">
            <v>mamoncillo</v>
          </cell>
        </row>
        <row r="106">
          <cell r="A106" t="str">
            <v>agricola</v>
          </cell>
          <cell r="B106" t="str">
            <v>mamoncillo</v>
          </cell>
          <cell r="C106" t="str">
            <v>mamoncillo</v>
          </cell>
        </row>
        <row r="107">
          <cell r="A107" t="str">
            <v>agricola</v>
          </cell>
          <cell r="B107" t="str">
            <v>mandarina</v>
          </cell>
          <cell r="C107" t="str">
            <v>mandarina</v>
          </cell>
        </row>
        <row r="108">
          <cell r="A108" t="str">
            <v>agricola</v>
          </cell>
          <cell r="B108" t="str">
            <v>mango</v>
          </cell>
          <cell r="C108" t="str">
            <v>mango</v>
          </cell>
        </row>
        <row r="109">
          <cell r="A109" t="str">
            <v>agricola</v>
          </cell>
          <cell r="B109" t="str">
            <v>mango_hilaza</v>
          </cell>
          <cell r="C109" t="str">
            <v>mango hilaza</v>
          </cell>
        </row>
        <row r="110">
          <cell r="A110" t="str">
            <v>agricola</v>
          </cell>
          <cell r="B110" t="str">
            <v>mango_keitt</v>
          </cell>
          <cell r="C110" t="str">
            <v>mango keitt</v>
          </cell>
        </row>
        <row r="111">
          <cell r="A111" t="str">
            <v>agricola</v>
          </cell>
          <cell r="B111" t="str">
            <v>mango_tommy</v>
          </cell>
          <cell r="C111" t="str">
            <v>mango tommy</v>
          </cell>
        </row>
        <row r="112">
          <cell r="A112" t="str">
            <v>agricola</v>
          </cell>
          <cell r="B112" t="str">
            <v>maracuya</v>
          </cell>
          <cell r="C112" t="str">
            <v>maracuyá</v>
          </cell>
        </row>
        <row r="113">
          <cell r="A113" t="str">
            <v>agricola</v>
          </cell>
          <cell r="B113" t="str">
            <v>melon</v>
          </cell>
          <cell r="C113" t="str">
            <v xml:space="preserve">melón </v>
          </cell>
        </row>
        <row r="114">
          <cell r="A114" t="str">
            <v>agricola</v>
          </cell>
          <cell r="B114" t="str">
            <v>mora</v>
          </cell>
          <cell r="C114" t="str">
            <v>mora</v>
          </cell>
        </row>
        <row r="115">
          <cell r="A115" t="str">
            <v>agricola</v>
          </cell>
          <cell r="B115" t="str">
            <v>name</v>
          </cell>
          <cell r="C115" t="str">
            <v>ñame</v>
          </cell>
        </row>
        <row r="116">
          <cell r="A116" t="str">
            <v>agricola</v>
          </cell>
          <cell r="B116" t="str">
            <v>name_diamante</v>
          </cell>
          <cell r="C116" t="str">
            <v>ñame diamante</v>
          </cell>
        </row>
        <row r="117">
          <cell r="A117" t="str">
            <v>agricola</v>
          </cell>
          <cell r="B117" t="str">
            <v>name_espino</v>
          </cell>
          <cell r="C117" t="str">
            <v>ñame espino</v>
          </cell>
        </row>
        <row r="118">
          <cell r="A118" t="str">
            <v>agricola</v>
          </cell>
          <cell r="B118" t="str">
            <v>naranja</v>
          </cell>
          <cell r="C118" t="str">
            <v>naranja</v>
          </cell>
        </row>
        <row r="119">
          <cell r="A119" t="str">
            <v>agricola</v>
          </cell>
          <cell r="B119" t="str">
            <v>naranja_valencia</v>
          </cell>
          <cell r="C119" t="str">
            <v>naranja valencia</v>
          </cell>
        </row>
        <row r="120">
          <cell r="A120" t="str">
            <v>pecuaria</v>
          </cell>
          <cell r="B120" t="str">
            <v>ovinos</v>
          </cell>
          <cell r="C120" t="str">
            <v>ovinos</v>
          </cell>
        </row>
        <row r="121">
          <cell r="A121" t="str">
            <v>agricola</v>
          </cell>
          <cell r="B121" t="str">
            <v>palma_aceite</v>
          </cell>
          <cell r="C121" t="str">
            <v>palma de aceite</v>
          </cell>
        </row>
        <row r="122">
          <cell r="A122" t="str">
            <v>agricola</v>
          </cell>
          <cell r="B122" t="str">
            <v>papa</v>
          </cell>
          <cell r="C122" t="str">
            <v>papa</v>
          </cell>
        </row>
        <row r="123">
          <cell r="A123" t="str">
            <v>agricola</v>
          </cell>
          <cell r="B123" t="str">
            <v>papa_criolla</v>
          </cell>
          <cell r="C123" t="str">
            <v>papa criolla</v>
          </cell>
        </row>
        <row r="124">
          <cell r="A124" t="str">
            <v>agricola</v>
          </cell>
          <cell r="B124" t="str">
            <v>papaya</v>
          </cell>
          <cell r="C124" t="str">
            <v>papaya</v>
          </cell>
        </row>
        <row r="125">
          <cell r="A125" t="str">
            <v>agricola</v>
          </cell>
          <cell r="B125" t="str">
            <v>patilla</v>
          </cell>
          <cell r="C125" t="str">
            <v>patilla</v>
          </cell>
        </row>
        <row r="126">
          <cell r="A126" t="str">
            <v>agricola</v>
          </cell>
          <cell r="B126" t="str">
            <v>patilla_melon</v>
          </cell>
          <cell r="C126" t="str">
            <v>patilla en asocio con melón</v>
          </cell>
        </row>
        <row r="127">
          <cell r="A127" t="str">
            <v>agricola</v>
          </cell>
          <cell r="B127" t="str">
            <v>pepino_guiso</v>
          </cell>
          <cell r="C127" t="str">
            <v>pepino guiso</v>
          </cell>
        </row>
        <row r="128">
          <cell r="A128" t="str">
            <v>pecuaria</v>
          </cell>
          <cell r="B128" t="str">
            <v>piangua</v>
          </cell>
          <cell r="C128" t="str">
            <v>piangua</v>
          </cell>
        </row>
        <row r="129">
          <cell r="A129" t="str">
            <v>agricola</v>
          </cell>
          <cell r="B129" t="str">
            <v>pimenton</v>
          </cell>
          <cell r="C129" t="str">
            <v>pimentón</v>
          </cell>
        </row>
        <row r="130">
          <cell r="A130" t="str">
            <v>agricola</v>
          </cell>
          <cell r="B130" t="str">
            <v>pimienta</v>
          </cell>
          <cell r="C130" t="str">
            <v>pimienta</v>
          </cell>
        </row>
        <row r="131">
          <cell r="A131" t="str">
            <v>agricola</v>
          </cell>
          <cell r="B131" t="str">
            <v>pimientos</v>
          </cell>
          <cell r="C131" t="str">
            <v>pimientos</v>
          </cell>
        </row>
        <row r="132">
          <cell r="A132" t="str">
            <v>agricola</v>
          </cell>
          <cell r="B132" t="str">
            <v>piña</v>
          </cell>
          <cell r="C132" t="str">
            <v>piña</v>
          </cell>
        </row>
        <row r="133">
          <cell r="A133" t="str">
            <v>pecuaria</v>
          </cell>
          <cell r="B133" t="str">
            <v>piscicultura_bocachico</v>
          </cell>
          <cell r="C133" t="str">
            <v>piscicultura</v>
          </cell>
        </row>
        <row r="134">
          <cell r="A134" t="str">
            <v>pecuaria</v>
          </cell>
          <cell r="B134" t="str">
            <v>piscicultura_cachama</v>
          </cell>
          <cell r="C134" t="str">
            <v>piscicultura cachama</v>
          </cell>
        </row>
        <row r="135">
          <cell r="A135" t="str">
            <v>pecuaria</v>
          </cell>
          <cell r="B135" t="str">
            <v>piscicultura_cachama_bocachico</v>
          </cell>
          <cell r="C135" t="str">
            <v>piscicultura cachama bocachico</v>
          </cell>
        </row>
        <row r="136">
          <cell r="A136" t="str">
            <v>pecuaria</v>
          </cell>
          <cell r="B136" t="str">
            <v>piscicultura_tilapia</v>
          </cell>
          <cell r="C136" t="str">
            <v>piscicultura tilapia</v>
          </cell>
        </row>
        <row r="137">
          <cell r="A137" t="str">
            <v>pecuaria</v>
          </cell>
          <cell r="B137" t="str">
            <v>piscicultura_tilapia_bocachico</v>
          </cell>
          <cell r="C137" t="str">
            <v>piscicultura tilapia y bocachico</v>
          </cell>
        </row>
        <row r="138">
          <cell r="A138" t="str">
            <v>pecuaria</v>
          </cell>
          <cell r="B138" t="str">
            <v>piscicultura_tilapia_cachama</v>
          </cell>
          <cell r="C138" t="str">
            <v>piscicultura tilapia y cachama</v>
          </cell>
        </row>
        <row r="139">
          <cell r="A139" t="str">
            <v>pecuaria</v>
          </cell>
          <cell r="B139" t="str">
            <v>piscicultura_trucha</v>
          </cell>
          <cell r="C139" t="str">
            <v>piscicultura trucha</v>
          </cell>
        </row>
        <row r="140">
          <cell r="A140" t="str">
            <v>agricola</v>
          </cell>
          <cell r="B140" t="str">
            <v>platano</v>
          </cell>
          <cell r="C140" t="str">
            <v>plátano</v>
          </cell>
        </row>
        <row r="141">
          <cell r="A141" t="str">
            <v>agricola</v>
          </cell>
          <cell r="B141" t="str">
            <v>platano_harton</v>
          </cell>
          <cell r="C141" t="str">
            <v>plátano hartón</v>
          </cell>
        </row>
        <row r="142">
          <cell r="A142" t="str">
            <v>pecuaria</v>
          </cell>
          <cell r="B142" t="str">
            <v>porcicultura_ceba</v>
          </cell>
          <cell r="C142" t="str">
            <v>porcicultura de ceba</v>
          </cell>
        </row>
        <row r="143">
          <cell r="A143" t="str">
            <v>pecuaria</v>
          </cell>
          <cell r="B143" t="str">
            <v>porcicultura_ciclo_completo</v>
          </cell>
          <cell r="C143" t="str">
            <v>porcicultura de ciclo completo</v>
          </cell>
        </row>
        <row r="144">
          <cell r="A144" t="str">
            <v>pecuaria</v>
          </cell>
          <cell r="B144" t="str">
            <v>porcicultura_cria</v>
          </cell>
          <cell r="C144" t="str">
            <v>porcicultura de cría</v>
          </cell>
        </row>
        <row r="145">
          <cell r="A145" t="str">
            <v>pecuaria</v>
          </cell>
          <cell r="B145" t="str">
            <v>porcicultura_cria_levante</v>
          </cell>
          <cell r="C145" t="str">
            <v>porcicultura de cría y levante</v>
          </cell>
        </row>
        <row r="146">
          <cell r="A146" t="str">
            <v>agricola</v>
          </cell>
          <cell r="B146" t="str">
            <v>remolacha</v>
          </cell>
          <cell r="C146" t="str">
            <v>remolacha</v>
          </cell>
        </row>
        <row r="147">
          <cell r="A147" t="str">
            <v>agricola</v>
          </cell>
          <cell r="B147" t="str">
            <v>repollo</v>
          </cell>
          <cell r="C147" t="str">
            <v>repollo</v>
          </cell>
        </row>
        <row r="148">
          <cell r="A148" t="str">
            <v>agricola</v>
          </cell>
          <cell r="B148" t="str">
            <v>sacha_inchi</v>
          </cell>
          <cell r="C148" t="str">
            <v>sacha inchi</v>
          </cell>
        </row>
        <row r="149">
          <cell r="A149" t="str">
            <v>agricola</v>
          </cell>
          <cell r="B149" t="str">
            <v>sorgo</v>
          </cell>
          <cell r="C149" t="str">
            <v>sorgo</v>
          </cell>
        </row>
        <row r="150">
          <cell r="A150" t="str">
            <v>agricola</v>
          </cell>
          <cell r="B150" t="str">
            <v>soya</v>
          </cell>
          <cell r="C150" t="str">
            <v>soya</v>
          </cell>
        </row>
        <row r="151">
          <cell r="A151" t="str">
            <v>agricola</v>
          </cell>
          <cell r="B151" t="str">
            <v>stevia</v>
          </cell>
          <cell r="C151" t="str">
            <v>stevia</v>
          </cell>
        </row>
        <row r="152">
          <cell r="A152" t="str">
            <v>agricola</v>
          </cell>
          <cell r="B152" t="str">
            <v>tabaco</v>
          </cell>
          <cell r="C152" t="str">
            <v>tabaco</v>
          </cell>
        </row>
        <row r="153">
          <cell r="A153" t="str">
            <v>agricola</v>
          </cell>
          <cell r="B153" t="str">
            <v>tomate_arbol</v>
          </cell>
          <cell r="C153" t="str">
            <v>tomate de árbol</v>
          </cell>
        </row>
        <row r="154">
          <cell r="A154" t="str">
            <v>agricola</v>
          </cell>
          <cell r="B154" t="str">
            <v>tomate_cherry</v>
          </cell>
          <cell r="C154" t="str">
            <v>tomate cherry</v>
          </cell>
        </row>
        <row r="155">
          <cell r="A155" t="str">
            <v>agricola</v>
          </cell>
          <cell r="B155" t="str">
            <v>tomate_mesa</v>
          </cell>
          <cell r="C155" t="str">
            <v>tomate de mesa</v>
          </cell>
        </row>
        <row r="156">
          <cell r="A156" t="str">
            <v>agricola</v>
          </cell>
          <cell r="B156" t="str">
            <v>uchuva</v>
          </cell>
          <cell r="C156" t="str">
            <v>uchuva</v>
          </cell>
        </row>
        <row r="157">
          <cell r="A157" t="str">
            <v>agricola</v>
          </cell>
          <cell r="B157" t="str">
            <v>uva</v>
          </cell>
          <cell r="C157" t="str">
            <v>uva</v>
          </cell>
        </row>
        <row r="158">
          <cell r="A158" t="str">
            <v>agricola</v>
          </cell>
          <cell r="B158" t="str">
            <v>yuca</v>
          </cell>
          <cell r="C158" t="str">
            <v>yuca</v>
          </cell>
        </row>
        <row r="159">
          <cell r="A159" t="str">
            <v>agricola</v>
          </cell>
          <cell r="B159" t="str">
            <v>yuca_industrial</v>
          </cell>
          <cell r="C159" t="str">
            <v>yuca para uso industrial</v>
          </cell>
        </row>
        <row r="160">
          <cell r="A160" t="str">
            <v>agricola</v>
          </cell>
          <cell r="B160" t="str">
            <v>yuca_maiz</v>
          </cell>
          <cell r="C160" t="str">
            <v>yuca en asocio con maíz</v>
          </cell>
        </row>
        <row r="161">
          <cell r="A161" t="str">
            <v>agricola</v>
          </cell>
          <cell r="B161" t="str">
            <v>yuca_maiz_ahuyama</v>
          </cell>
          <cell r="C161" t="str">
            <v>yuca en asocio con maíz y ahuyama</v>
          </cell>
        </row>
        <row r="162">
          <cell r="A162" t="str">
            <v>agricola</v>
          </cell>
          <cell r="B162" t="str">
            <v>yuca_maiz_name</v>
          </cell>
          <cell r="C162" t="str">
            <v>yuca en asocio con maíz y ñame</v>
          </cell>
        </row>
        <row r="163">
          <cell r="A163" t="str">
            <v>agricola</v>
          </cell>
          <cell r="B163" t="str">
            <v>yuca_maiz_name_patilla</v>
          </cell>
          <cell r="C163" t="str">
            <v>Yuca en asocio con maíz, ñame y patilla</v>
          </cell>
        </row>
        <row r="164">
          <cell r="A164" t="str">
            <v>agricola</v>
          </cell>
          <cell r="B164" t="str">
            <v>yuca_maiz_patilla</v>
          </cell>
          <cell r="C164" t="str">
            <v>yuca en asocio con maíz y patilla</v>
          </cell>
        </row>
        <row r="165">
          <cell r="A165" t="str">
            <v>agricola</v>
          </cell>
          <cell r="B165" t="str">
            <v>yuca_name</v>
          </cell>
          <cell r="C165" t="str">
            <v>yuca en asocio con ñame</v>
          </cell>
        </row>
        <row r="166">
          <cell r="A166" t="str">
            <v>agricola</v>
          </cell>
          <cell r="B166" t="str">
            <v>zanahoria</v>
          </cell>
          <cell r="C166" t="str">
            <v>zanahoria</v>
          </cell>
        </row>
        <row r="167">
          <cell r="A167" t="str">
            <v>agricola</v>
          </cell>
          <cell r="B167"/>
        </row>
      </sheetData>
      <sheetData sheetId="1"/>
      <sheetData sheetId="2"/>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M52"/>
  <sheetViews>
    <sheetView zoomScale="120" zoomScaleNormal="120" workbookViewId="0">
      <pane ySplit="1" topLeftCell="A45" activePane="bottomLeft" state="frozen"/>
      <selection pane="bottomLeft" activeCell="E55" sqref="E55"/>
    </sheetView>
  </sheetViews>
  <sheetFormatPr baseColWidth="10" defaultColWidth="11.42578125" defaultRowHeight="15" x14ac:dyDescent="0.25"/>
  <cols>
    <col min="1" max="1" width="16.42578125" style="1" customWidth="1"/>
    <col min="2" max="2" width="11.42578125" style="1"/>
    <col min="3" max="4" width="15.42578125" style="1" customWidth="1"/>
    <col min="5" max="7" width="18" style="1" customWidth="1"/>
    <col min="8" max="8" width="19.85546875" style="1" bestFit="1" customWidth="1"/>
    <col min="9" max="9" width="20.140625" style="1" customWidth="1"/>
    <col min="10" max="10" width="18" style="1" customWidth="1"/>
    <col min="11" max="11" width="28.7109375" style="1" customWidth="1"/>
    <col min="12" max="12" width="22.140625" style="1" customWidth="1"/>
    <col min="13" max="13" width="42.7109375" style="1" customWidth="1"/>
    <col min="14" max="16384" width="11.42578125" style="1"/>
  </cols>
  <sheetData>
    <row r="1" spans="1:13" x14ac:dyDescent="0.25">
      <c r="A1" s="65" t="s">
        <v>0</v>
      </c>
      <c r="B1" s="3"/>
      <c r="C1" s="3" t="s">
        <v>1</v>
      </c>
      <c r="D1" s="3" t="s">
        <v>2</v>
      </c>
      <c r="E1" s="3" t="s">
        <v>3</v>
      </c>
      <c r="F1" s="3" t="s">
        <v>4</v>
      </c>
      <c r="G1" s="3" t="s">
        <v>5</v>
      </c>
      <c r="H1" s="3" t="s">
        <v>6</v>
      </c>
      <c r="I1" s="3" t="s">
        <v>7</v>
      </c>
      <c r="J1" s="3" t="s">
        <v>8</v>
      </c>
      <c r="K1" s="3" t="s">
        <v>9</v>
      </c>
      <c r="L1" s="3" t="s">
        <v>10</v>
      </c>
      <c r="M1" s="3"/>
    </row>
    <row r="2" spans="1:13" x14ac:dyDescent="0.25">
      <c r="A2" s="80" t="s">
        <v>11</v>
      </c>
      <c r="B2" s="25" t="s">
        <v>12</v>
      </c>
      <c r="C2" s="26">
        <v>2415.5488490000007</v>
      </c>
      <c r="D2" s="26">
        <v>2415.5488479999995</v>
      </c>
      <c r="E2" s="26">
        <v>2415.5488455233613</v>
      </c>
      <c r="F2" s="26">
        <v>2415.5488410727748</v>
      </c>
      <c r="G2" s="26">
        <v>2415.5488499999992</v>
      </c>
      <c r="H2" s="77">
        <v>2415.5488479999995</v>
      </c>
      <c r="I2" s="26">
        <v>2415.5488510000005</v>
      </c>
      <c r="J2" s="26">
        <v>2415.5488510000005</v>
      </c>
      <c r="K2" s="26">
        <v>2415.5488550000005</v>
      </c>
      <c r="L2" s="5">
        <v>2415.54885221635</v>
      </c>
      <c r="M2" s="5"/>
    </row>
    <row r="3" spans="1:13" x14ac:dyDescent="0.25">
      <c r="A3" s="81"/>
      <c r="B3" s="25" t="s">
        <v>13</v>
      </c>
      <c r="C3" s="26">
        <v>2386.7568240000005</v>
      </c>
      <c r="D3" s="26">
        <v>26.021861999999601</v>
      </c>
      <c r="E3" s="26">
        <v>2407.99561706654</v>
      </c>
      <c r="F3" s="26">
        <v>2388.8286981608799</v>
      </c>
      <c r="G3" s="26">
        <v>136.25725099999954</v>
      </c>
      <c r="H3" s="77">
        <v>2392.3844719999993</v>
      </c>
      <c r="I3" s="26">
        <v>2347.0222410000001</v>
      </c>
      <c r="J3" s="26">
        <v>2347.0222410000006</v>
      </c>
      <c r="K3" s="26">
        <v>2392.3844790000003</v>
      </c>
      <c r="L3" s="5">
        <v>2415.54885221635</v>
      </c>
      <c r="M3" s="5"/>
    </row>
    <row r="4" spans="1:13" x14ac:dyDescent="0.25">
      <c r="A4" s="81"/>
      <c r="B4" s="25" t="s">
        <v>14</v>
      </c>
      <c r="C4" s="26">
        <v>28.792025000000002</v>
      </c>
      <c r="D4" s="26">
        <v>2389.5269859999999</v>
      </c>
      <c r="E4" s="26">
        <v>7.5532284568210901</v>
      </c>
      <c r="F4" s="26">
        <v>26.720142911895099</v>
      </c>
      <c r="G4" s="26">
        <v>2279.2915989999997</v>
      </c>
      <c r="H4" s="77">
        <v>23.164376000000004</v>
      </c>
      <c r="I4" s="26">
        <v>68.526610000000005</v>
      </c>
      <c r="J4" s="26">
        <v>68.526610000000005</v>
      </c>
      <c r="K4" s="26">
        <v>23.164376000000004</v>
      </c>
      <c r="L4" s="5">
        <v>0</v>
      </c>
      <c r="M4" s="5"/>
    </row>
    <row r="5" spans="1:13" x14ac:dyDescent="0.25">
      <c r="A5" s="82"/>
      <c r="B5" s="27" t="s">
        <v>15</v>
      </c>
      <c r="C5" s="26">
        <v>98.808054533365379</v>
      </c>
      <c r="D5" s="26">
        <v>1.077264987687784</v>
      </c>
      <c r="E5" s="26">
        <v>99.68730798092453</v>
      </c>
      <c r="F5" s="26">
        <v>98.893827255422906</v>
      </c>
      <c r="G5" s="76">
        <v>5.6408402173278169</v>
      </c>
      <c r="H5" s="78">
        <v>99.041030529389644</v>
      </c>
      <c r="I5" s="26">
        <v>97.163103947509441</v>
      </c>
      <c r="J5" s="26">
        <v>97.163103947509441</v>
      </c>
      <c r="K5" s="26">
        <v>99.041030532168634</v>
      </c>
      <c r="L5" s="26">
        <v>100</v>
      </c>
      <c r="M5" s="1" t="s">
        <v>16</v>
      </c>
    </row>
    <row r="6" spans="1:13" x14ac:dyDescent="0.25">
      <c r="A6" s="83" t="s">
        <v>17</v>
      </c>
      <c r="B6" s="25" t="s">
        <v>12</v>
      </c>
      <c r="C6" s="26">
        <v>123.562082</v>
      </c>
      <c r="D6" s="26">
        <v>123.562082</v>
      </c>
      <c r="E6" s="26">
        <v>123.56208465383067</v>
      </c>
      <c r="F6" s="26">
        <v>123.56207978044462</v>
      </c>
      <c r="G6" s="26">
        <v>123.56208199999999</v>
      </c>
      <c r="H6" s="77">
        <v>123.562085</v>
      </c>
      <c r="I6" s="26">
        <v>123.56208500000001</v>
      </c>
      <c r="J6" s="26">
        <v>123.56208500000001</v>
      </c>
      <c r="K6" s="26">
        <v>123.56208199999999</v>
      </c>
      <c r="L6" s="26">
        <v>123.5620806333901</v>
      </c>
      <c r="M6" s="5"/>
    </row>
    <row r="7" spans="1:13" x14ac:dyDescent="0.25">
      <c r="A7" s="84"/>
      <c r="B7" s="25" t="s">
        <v>13</v>
      </c>
      <c r="C7" s="26">
        <v>122.109684</v>
      </c>
      <c r="D7" s="26">
        <v>97.933239</v>
      </c>
      <c r="E7" s="26">
        <v>116.200066011296</v>
      </c>
      <c r="F7" s="26">
        <v>121.083916096148</v>
      </c>
      <c r="G7" s="26">
        <v>107.18573199999999</v>
      </c>
      <c r="H7" s="77">
        <v>111.449884</v>
      </c>
      <c r="I7" s="26">
        <v>123.55506500000001</v>
      </c>
      <c r="J7" s="26">
        <v>123.55506500000001</v>
      </c>
      <c r="K7" s="26">
        <v>122.10968499999998</v>
      </c>
      <c r="L7" s="26">
        <v>66.788163172032299</v>
      </c>
      <c r="M7" s="5"/>
    </row>
    <row r="8" spans="1:13" x14ac:dyDescent="0.25">
      <c r="A8" s="84"/>
      <c r="B8" s="25" t="s">
        <v>14</v>
      </c>
      <c r="C8" s="26">
        <v>1.4523980000000001</v>
      </c>
      <c r="D8" s="26">
        <v>25.628843</v>
      </c>
      <c r="E8" s="26">
        <v>7.3620186425346699</v>
      </c>
      <c r="F8" s="26">
        <v>2.4781636842966202</v>
      </c>
      <c r="G8" s="26">
        <v>16.376349999999999</v>
      </c>
      <c r="H8" s="77">
        <v>12.112200999999999</v>
      </c>
      <c r="I8" s="26">
        <v>7.0200000000000002E-3</v>
      </c>
      <c r="J8" s="26">
        <v>7.0200000000000002E-3</v>
      </c>
      <c r="K8" s="26">
        <v>1.4523969999999999</v>
      </c>
      <c r="L8" s="26">
        <v>56.773917461357797</v>
      </c>
      <c r="M8" s="5"/>
    </row>
    <row r="9" spans="1:13" x14ac:dyDescent="0.25">
      <c r="A9" s="85"/>
      <c r="B9" s="27" t="s">
        <v>15</v>
      </c>
      <c r="C9" s="26">
        <v>98.824560110600927</v>
      </c>
      <c r="D9" s="26">
        <v>79.25832700034951</v>
      </c>
      <c r="E9" s="26">
        <v>94.041846523421839</v>
      </c>
      <c r="F9" s="26">
        <v>97.994397885904789</v>
      </c>
      <c r="G9" s="26">
        <v>86.746459969815007</v>
      </c>
      <c r="H9" s="78">
        <v>90.19747764858451</v>
      </c>
      <c r="I9" s="26">
        <v>99.994318645561862</v>
      </c>
      <c r="J9" s="26">
        <v>99.994318645561862</v>
      </c>
      <c r="K9" s="26">
        <v>98.824560919910681</v>
      </c>
      <c r="L9" s="26">
        <v>54.052313484582236</v>
      </c>
      <c r="M9" s="28"/>
    </row>
    <row r="10" spans="1:13" x14ac:dyDescent="0.25">
      <c r="A10" s="86" t="s">
        <v>18</v>
      </c>
      <c r="B10" s="25" t="s">
        <v>12</v>
      </c>
      <c r="C10" s="26">
        <v>308.17780399999998</v>
      </c>
      <c r="D10" s="26">
        <v>308.17780400000004</v>
      </c>
      <c r="E10" s="26">
        <v>308.17780236847125</v>
      </c>
      <c r="F10" s="26">
        <v>308.17780240771611</v>
      </c>
      <c r="G10" s="26">
        <v>308.17780200000004</v>
      </c>
      <c r="H10" s="77">
        <v>308.17780199999993</v>
      </c>
      <c r="I10" s="26">
        <v>308.17780199999999</v>
      </c>
      <c r="J10" s="26">
        <v>308.17780199999999</v>
      </c>
      <c r="K10" s="26">
        <v>308.17780299999998</v>
      </c>
      <c r="L10" s="26">
        <v>308.17780223773798</v>
      </c>
      <c r="M10" s="5"/>
    </row>
    <row r="11" spans="1:13" x14ac:dyDescent="0.25">
      <c r="A11" s="87"/>
      <c r="B11" s="25" t="s">
        <v>13</v>
      </c>
      <c r="C11" s="26">
        <v>305.42145099999999</v>
      </c>
      <c r="D11" s="26">
        <v>266.84560400000004</v>
      </c>
      <c r="E11" s="26">
        <v>301.30483143250899</v>
      </c>
      <c r="F11" s="26">
        <v>1.28598814135113</v>
      </c>
      <c r="G11" s="26">
        <v>272.46296200000006</v>
      </c>
      <c r="H11" s="77">
        <v>294.19753399999991</v>
      </c>
      <c r="I11" s="26">
        <v>305.421448</v>
      </c>
      <c r="J11" s="26">
        <v>305.421448</v>
      </c>
      <c r="K11" s="26">
        <v>305.421449</v>
      </c>
      <c r="L11" s="26">
        <v>243.38781074308901</v>
      </c>
      <c r="M11" s="5"/>
    </row>
    <row r="12" spans="1:13" x14ac:dyDescent="0.25">
      <c r="A12" s="87"/>
      <c r="B12" s="25" t="s">
        <v>14</v>
      </c>
      <c r="C12" s="26">
        <v>2.7563529999999998</v>
      </c>
      <c r="D12" s="26">
        <v>41.3322</v>
      </c>
      <c r="E12" s="26">
        <v>6.8729709359622699</v>
      </c>
      <c r="F12" s="26">
        <v>306.89181426636497</v>
      </c>
      <c r="G12" s="26">
        <v>35.714839999999995</v>
      </c>
      <c r="H12" s="77">
        <v>13.980267999999999</v>
      </c>
      <c r="I12" s="26">
        <v>2.756354</v>
      </c>
      <c r="J12" s="26">
        <v>2.756354</v>
      </c>
      <c r="K12" s="26">
        <v>2.756354</v>
      </c>
      <c r="L12" s="26">
        <v>64.789991494649001</v>
      </c>
      <c r="M12" s="5"/>
    </row>
    <row r="13" spans="1:13" x14ac:dyDescent="0.25">
      <c r="A13" s="88"/>
      <c r="B13" s="27" t="s">
        <v>15</v>
      </c>
      <c r="C13" s="26">
        <v>99.105596521156343</v>
      </c>
      <c r="D13" s="26">
        <v>86.588196987736339</v>
      </c>
      <c r="E13" s="26">
        <v>97.769803378718166</v>
      </c>
      <c r="F13" s="26">
        <v>0.41728772523654406</v>
      </c>
      <c r="G13" s="26">
        <v>88.410962837615415</v>
      </c>
      <c r="H13" s="78">
        <v>95.463570734403504</v>
      </c>
      <c r="I13" s="26">
        <v>99.105596190863878</v>
      </c>
      <c r="J13" s="26">
        <v>99.105596190863878</v>
      </c>
      <c r="K13" s="26">
        <v>99.105596193766104</v>
      </c>
      <c r="L13" s="26">
        <v>78.976424965005123</v>
      </c>
      <c r="M13" s="28"/>
    </row>
    <row r="14" spans="1:13" x14ac:dyDescent="0.25">
      <c r="A14" s="89" t="s">
        <v>19</v>
      </c>
      <c r="B14" s="25" t="s">
        <v>12</v>
      </c>
      <c r="C14" s="26">
        <v>4174.8287980000005</v>
      </c>
      <c r="D14" s="26">
        <v>4174.8287930000015</v>
      </c>
      <c r="E14" s="26">
        <v>4174.8287988692909</v>
      </c>
      <c r="F14" s="26">
        <v>4174.8288057752015</v>
      </c>
      <c r="G14" s="26">
        <v>4174.828790999999</v>
      </c>
      <c r="H14" s="77">
        <v>4174.8287959999998</v>
      </c>
      <c r="I14" s="26">
        <v>4174.8287960000007</v>
      </c>
      <c r="J14" s="26">
        <v>4174.8287960000007</v>
      </c>
      <c r="K14" s="26">
        <v>4174.8287850000006</v>
      </c>
      <c r="L14" s="26">
        <v>4174.8287969219309</v>
      </c>
      <c r="M14" s="5"/>
    </row>
    <row r="15" spans="1:13" x14ac:dyDescent="0.25">
      <c r="A15" s="90"/>
      <c r="B15" s="25" t="s">
        <v>13</v>
      </c>
      <c r="C15" s="26">
        <v>4096.16075</v>
      </c>
      <c r="D15" s="26">
        <v>28.541918000000805</v>
      </c>
      <c r="E15" s="26">
        <v>4124.0936935272703</v>
      </c>
      <c r="F15" s="26">
        <v>4144.5447891531203</v>
      </c>
      <c r="G15" s="26">
        <v>3879.8028249999988</v>
      </c>
      <c r="H15" s="77">
        <v>4063.009599</v>
      </c>
      <c r="I15" s="26">
        <v>3869.0360560000008</v>
      </c>
      <c r="J15" s="26">
        <v>3869.0360560000008</v>
      </c>
      <c r="K15" s="26">
        <v>4096.2533300000005</v>
      </c>
      <c r="L15" s="26">
        <v>4155.9755495684203</v>
      </c>
      <c r="M15" s="5"/>
    </row>
    <row r="16" spans="1:13" x14ac:dyDescent="0.25">
      <c r="A16" s="90"/>
      <c r="B16" s="25" t="s">
        <v>14</v>
      </c>
      <c r="C16" s="26">
        <v>78.668048000000013</v>
      </c>
      <c r="D16" s="26">
        <v>4146.2868750000007</v>
      </c>
      <c r="E16" s="26">
        <v>50.735105342020702</v>
      </c>
      <c r="F16" s="26">
        <v>30.284016622081499</v>
      </c>
      <c r="G16" s="26">
        <v>295.02596599999998</v>
      </c>
      <c r="H16" s="77">
        <v>111.819197</v>
      </c>
      <c r="I16" s="26">
        <v>305.79274000000004</v>
      </c>
      <c r="J16" s="26">
        <v>305.79274000000004</v>
      </c>
      <c r="K16" s="26">
        <v>78.575455000000005</v>
      </c>
      <c r="L16" s="26">
        <v>18.853247353510898</v>
      </c>
      <c r="M16" s="5"/>
    </row>
    <row r="17" spans="1:13" x14ac:dyDescent="0.25">
      <c r="A17" s="91"/>
      <c r="B17" s="27" t="s">
        <v>15</v>
      </c>
      <c r="C17" s="26">
        <v>98.115658107041725</v>
      </c>
      <c r="D17" s="76">
        <v>0.68366679006951059</v>
      </c>
      <c r="E17" s="26">
        <v>98.784738062653929</v>
      </c>
      <c r="F17" s="26">
        <v>99.274604587853091</v>
      </c>
      <c r="G17" s="26">
        <v>92.933220000877398</v>
      </c>
      <c r="H17" s="78">
        <v>97.321586046662887</v>
      </c>
      <c r="I17" s="26">
        <v>92.675322631361865</v>
      </c>
      <c r="J17" s="26">
        <v>92.675322631361865</v>
      </c>
      <c r="K17" s="26">
        <v>98.1178759885359</v>
      </c>
      <c r="L17" s="26">
        <v>99.54840669472695</v>
      </c>
      <c r="M17" s="1" t="s">
        <v>20</v>
      </c>
    </row>
    <row r="18" spans="1:13" x14ac:dyDescent="0.25">
      <c r="A18" s="89" t="s">
        <v>21</v>
      </c>
      <c r="B18" s="25" t="s">
        <v>12</v>
      </c>
      <c r="C18" s="26">
        <v>107.77031799999999</v>
      </c>
      <c r="D18" s="26">
        <v>107.770318</v>
      </c>
      <c r="E18" s="26">
        <v>107.77032142164883</v>
      </c>
      <c r="F18" s="26">
        <v>107.77031804588947</v>
      </c>
      <c r="G18" s="26">
        <v>107.77031900000001</v>
      </c>
      <c r="H18" s="77">
        <v>107.77031700000001</v>
      </c>
      <c r="I18" s="26">
        <v>107.770318</v>
      </c>
      <c r="J18" s="26">
        <v>107.770318</v>
      </c>
      <c r="K18" s="26">
        <v>107.770318</v>
      </c>
      <c r="L18" s="26">
        <v>107.77031893541999</v>
      </c>
      <c r="M18" s="5"/>
    </row>
    <row r="19" spans="1:13" x14ac:dyDescent="0.25">
      <c r="A19" s="90"/>
      <c r="B19" s="25" t="s">
        <v>13</v>
      </c>
      <c r="C19" s="26">
        <v>6.6215689999999938</v>
      </c>
      <c r="D19" s="26">
        <v>70.107238999999993</v>
      </c>
      <c r="E19" s="26">
        <v>6.6016377870878298</v>
      </c>
      <c r="F19" s="26">
        <v>2.6473904124174701</v>
      </c>
      <c r="G19" s="26">
        <v>96.052577000000014</v>
      </c>
      <c r="H19" s="77">
        <v>107.672398</v>
      </c>
      <c r="I19" s="26">
        <v>107.770318</v>
      </c>
      <c r="J19" s="26">
        <v>107.770318</v>
      </c>
      <c r="K19" s="26">
        <v>107.770318</v>
      </c>
      <c r="L19" s="26">
        <v>107.77031893541999</v>
      </c>
      <c r="M19" s="5"/>
    </row>
    <row r="20" spans="1:13" x14ac:dyDescent="0.25">
      <c r="A20" s="90"/>
      <c r="B20" s="25" t="s">
        <v>14</v>
      </c>
      <c r="C20" s="26">
        <v>101.148749</v>
      </c>
      <c r="D20" s="26">
        <v>37.663079000000003</v>
      </c>
      <c r="E20" s="26">
        <v>101.16868363456101</v>
      </c>
      <c r="F20" s="26">
        <v>105.122927633472</v>
      </c>
      <c r="G20" s="26">
        <v>11.717741999999998</v>
      </c>
      <c r="H20" s="77">
        <v>9.7919000000000006E-2</v>
      </c>
      <c r="I20" s="26">
        <v>0</v>
      </c>
      <c r="J20" s="26">
        <v>0</v>
      </c>
      <c r="K20" s="26">
        <v>0</v>
      </c>
      <c r="L20" s="26">
        <v>0</v>
      </c>
      <c r="M20" s="5"/>
    </row>
    <row r="21" spans="1:13" x14ac:dyDescent="0.25">
      <c r="A21" s="91"/>
      <c r="B21" s="27" t="s">
        <v>15</v>
      </c>
      <c r="C21" s="26">
        <v>6.1441490782276382</v>
      </c>
      <c r="D21" s="26">
        <v>65.052456280216219</v>
      </c>
      <c r="E21" s="26">
        <v>6.1256547257190395</v>
      </c>
      <c r="F21" s="26">
        <v>2.4565116447834829</v>
      </c>
      <c r="G21" s="26">
        <v>89.127115787789407</v>
      </c>
      <c r="H21" s="78">
        <v>99.909141029992512</v>
      </c>
      <c r="I21" s="26">
        <v>100</v>
      </c>
      <c r="J21" s="26">
        <v>100</v>
      </c>
      <c r="K21" s="26">
        <v>100</v>
      </c>
      <c r="L21" s="26">
        <v>100</v>
      </c>
      <c r="M21" s="28"/>
    </row>
    <row r="22" spans="1:13" x14ac:dyDescent="0.25">
      <c r="A22" s="97" t="s">
        <v>22</v>
      </c>
      <c r="B22" s="25" t="s">
        <v>12</v>
      </c>
      <c r="C22" s="26">
        <v>174.75984100000002</v>
      </c>
      <c r="D22" s="26">
        <v>174.75984399999999</v>
      </c>
      <c r="E22" s="26">
        <v>174.75984292156517</v>
      </c>
      <c r="F22" s="26">
        <v>174.75984292898977</v>
      </c>
      <c r="G22" s="26">
        <v>174.75984299999999</v>
      </c>
      <c r="H22" s="77">
        <v>174.75984099999999</v>
      </c>
      <c r="I22" s="26">
        <v>174.75984200000002</v>
      </c>
      <c r="J22" s="26">
        <v>174.75984200000002</v>
      </c>
      <c r="K22" s="26">
        <v>174.75984599999995</v>
      </c>
      <c r="L22" s="26">
        <v>174.759841439947</v>
      </c>
      <c r="M22" s="5"/>
    </row>
    <row r="23" spans="1:13" x14ac:dyDescent="0.25">
      <c r="A23" s="98"/>
      <c r="B23" s="25" t="s">
        <v>13</v>
      </c>
      <c r="C23" s="26">
        <v>158.82219000000003</v>
      </c>
      <c r="D23" s="26">
        <v>117.06148999999999</v>
      </c>
      <c r="E23" s="26">
        <v>172.58435329073299</v>
      </c>
      <c r="F23" s="26">
        <v>3.0139564619117598</v>
      </c>
      <c r="G23" s="26">
        <v>133.800749</v>
      </c>
      <c r="H23" s="77">
        <v>155.541742</v>
      </c>
      <c r="I23" s="26">
        <v>160.47932800000001</v>
      </c>
      <c r="J23" s="26">
        <v>160.47932800000001</v>
      </c>
      <c r="K23" s="26">
        <v>160.47933299999994</v>
      </c>
      <c r="L23" s="26">
        <v>174.759841439947</v>
      </c>
      <c r="M23" s="5"/>
    </row>
    <row r="24" spans="1:13" x14ac:dyDescent="0.25">
      <c r="A24" s="98"/>
      <c r="B24" s="25" t="s">
        <v>14</v>
      </c>
      <c r="C24" s="26">
        <v>15.937650999999999</v>
      </c>
      <c r="D24" s="26">
        <v>57.698354000000002</v>
      </c>
      <c r="E24" s="26">
        <v>2.1754896308321801</v>
      </c>
      <c r="F24" s="26">
        <v>171.74588646707801</v>
      </c>
      <c r="G24" s="26">
        <v>40.959094</v>
      </c>
      <c r="H24" s="77">
        <v>19.218099000000002</v>
      </c>
      <c r="I24" s="26">
        <v>14.280514</v>
      </c>
      <c r="J24" s="26">
        <v>14.280514</v>
      </c>
      <c r="K24" s="26">
        <v>14.280512999999999</v>
      </c>
      <c r="L24" s="26">
        <v>0</v>
      </c>
      <c r="M24" s="5"/>
    </row>
    <row r="25" spans="1:13" x14ac:dyDescent="0.25">
      <c r="A25" s="99"/>
      <c r="B25" s="29" t="s">
        <v>15</v>
      </c>
      <c r="C25" s="26">
        <v>90.880255493022574</v>
      </c>
      <c r="D25" s="26">
        <v>66.984203762507363</v>
      </c>
      <c r="E25" s="26">
        <v>98.755154734369626</v>
      </c>
      <c r="F25" s="26">
        <v>1.7246275868629739</v>
      </c>
      <c r="G25" s="26">
        <v>76.562639736406723</v>
      </c>
      <c r="H25" s="78">
        <v>89.003137740323297</v>
      </c>
      <c r="I25" s="26">
        <v>91.828492268835987</v>
      </c>
      <c r="J25" s="26">
        <v>91.828492268835987</v>
      </c>
      <c r="K25" s="26">
        <v>91.828493028083798</v>
      </c>
      <c r="L25" s="26">
        <v>100</v>
      </c>
      <c r="M25" s="28"/>
    </row>
    <row r="26" spans="1:13" x14ac:dyDescent="0.25">
      <c r="A26" s="94" t="s">
        <v>23</v>
      </c>
      <c r="B26" s="25" t="s">
        <v>12</v>
      </c>
      <c r="C26" s="26">
        <v>10.394231000000001</v>
      </c>
      <c r="D26" s="26">
        <v>10.394234000000001</v>
      </c>
      <c r="E26" s="26">
        <v>10.3942318889031</v>
      </c>
      <c r="F26" s="26">
        <v>10.394232838001701</v>
      </c>
      <c r="G26" s="26">
        <v>10.394228</v>
      </c>
      <c r="H26" s="77">
        <v>10.394231000000001</v>
      </c>
      <c r="I26" s="26">
        <v>10.394227000000001</v>
      </c>
      <c r="J26" s="26">
        <v>10.394227000000001</v>
      </c>
      <c r="K26" s="26">
        <v>10.394227000000001</v>
      </c>
      <c r="L26" s="26">
        <v>10.394234940832799</v>
      </c>
      <c r="M26" s="5"/>
    </row>
    <row r="27" spans="1:13" x14ac:dyDescent="0.25">
      <c r="A27" s="95"/>
      <c r="B27" s="25" t="s">
        <v>13</v>
      </c>
      <c r="C27" s="26">
        <v>0</v>
      </c>
      <c r="D27" s="26">
        <v>0</v>
      </c>
      <c r="E27" s="26">
        <v>0</v>
      </c>
      <c r="F27" s="26">
        <v>0</v>
      </c>
      <c r="G27" s="26">
        <v>0</v>
      </c>
      <c r="H27" s="77">
        <v>0</v>
      </c>
      <c r="I27" s="26">
        <v>0</v>
      </c>
      <c r="J27" s="26">
        <v>0</v>
      </c>
      <c r="K27" s="26">
        <v>0</v>
      </c>
      <c r="L27" s="26">
        <v>0</v>
      </c>
      <c r="M27" s="5"/>
    </row>
    <row r="28" spans="1:13" x14ac:dyDescent="0.25">
      <c r="A28" s="95"/>
      <c r="B28" s="25" t="s">
        <v>14</v>
      </c>
      <c r="C28" s="26">
        <v>10.394231000000001</v>
      </c>
      <c r="D28" s="26">
        <v>10.394234000000001</v>
      </c>
      <c r="E28" s="26">
        <v>10.3942318889031</v>
      </c>
      <c r="F28" s="26">
        <v>10.394232838001701</v>
      </c>
      <c r="G28" s="26">
        <v>10.394228</v>
      </c>
      <c r="H28" s="77">
        <v>10.394231000000001</v>
      </c>
      <c r="I28" s="26">
        <v>10.394227000000001</v>
      </c>
      <c r="J28" s="26">
        <v>10.394227000000001</v>
      </c>
      <c r="K28" s="26">
        <v>10.394227000000001</v>
      </c>
      <c r="L28" s="26">
        <v>10.394234940832799</v>
      </c>
      <c r="M28" s="5"/>
    </row>
    <row r="29" spans="1:13" x14ac:dyDescent="0.25">
      <c r="A29" s="96"/>
      <c r="B29" s="27" t="s">
        <v>15</v>
      </c>
      <c r="C29" s="26">
        <v>0</v>
      </c>
      <c r="D29" s="26">
        <v>0</v>
      </c>
      <c r="E29" s="26">
        <v>0</v>
      </c>
      <c r="F29" s="26">
        <v>0</v>
      </c>
      <c r="G29" s="26">
        <v>0</v>
      </c>
      <c r="H29" s="77">
        <v>0</v>
      </c>
      <c r="I29" s="26">
        <v>0</v>
      </c>
      <c r="J29" s="26">
        <v>0</v>
      </c>
      <c r="K29" s="26">
        <v>0</v>
      </c>
      <c r="L29" s="26">
        <v>0</v>
      </c>
      <c r="M29" s="28"/>
    </row>
    <row r="30" spans="1:13" x14ac:dyDescent="0.25">
      <c r="A30" s="94" t="s">
        <v>24</v>
      </c>
      <c r="B30" s="25" t="s">
        <v>12</v>
      </c>
      <c r="C30" s="26">
        <v>1053.5450360000007</v>
      </c>
      <c r="D30" s="26">
        <v>1053.5450409999996</v>
      </c>
      <c r="E30" s="26">
        <v>1053.5450413654569</v>
      </c>
      <c r="F30" s="26">
        <v>1053.5452817623</v>
      </c>
      <c r="G30" s="26">
        <v>1053.5450980000003</v>
      </c>
      <c r="H30" s="77">
        <v>1053.54512</v>
      </c>
      <c r="I30" s="26">
        <v>1053.5450950000004</v>
      </c>
      <c r="J30" s="26">
        <v>1053.5450950000004</v>
      </c>
      <c r="K30" s="26">
        <v>1053.5451450000003</v>
      </c>
      <c r="L30" s="26">
        <v>1053.5452462237099</v>
      </c>
      <c r="M30" s="5"/>
    </row>
    <row r="31" spans="1:13" x14ac:dyDescent="0.25">
      <c r="A31" s="95"/>
      <c r="B31" s="25" t="s">
        <v>13</v>
      </c>
      <c r="C31" s="26">
        <v>783.28306300000077</v>
      </c>
      <c r="D31" s="26">
        <v>712.10786899999971</v>
      </c>
      <c r="E31" s="26">
        <v>969.29341914748898</v>
      </c>
      <c r="F31" s="26">
        <v>0</v>
      </c>
      <c r="G31" s="26">
        <v>402.34894800000041</v>
      </c>
      <c r="H31" s="77">
        <v>0</v>
      </c>
      <c r="I31" s="26">
        <v>824.6709520000004</v>
      </c>
      <c r="J31" s="26">
        <v>824.6709520000004</v>
      </c>
      <c r="K31" s="26">
        <v>795.00972800000034</v>
      </c>
      <c r="L31" s="26">
        <v>0</v>
      </c>
      <c r="M31" s="5"/>
    </row>
    <row r="32" spans="1:13" x14ac:dyDescent="0.25">
      <c r="A32" s="95"/>
      <c r="B32" s="25" t="s">
        <v>14</v>
      </c>
      <c r="C32" s="26">
        <v>270.2619729999999</v>
      </c>
      <c r="D32" s="26">
        <v>341.43717199999992</v>
      </c>
      <c r="E32" s="26">
        <v>84.251622217967807</v>
      </c>
      <c r="F32" s="26">
        <v>1053.5452817623</v>
      </c>
      <c r="G32" s="26">
        <v>651.19614999999988</v>
      </c>
      <c r="H32" s="77">
        <v>1053.54512</v>
      </c>
      <c r="I32" s="26">
        <v>228.87414300000006</v>
      </c>
      <c r="J32" s="26">
        <v>228.87414300000006</v>
      </c>
      <c r="K32" s="26">
        <v>258.53541699999994</v>
      </c>
      <c r="L32" s="26">
        <v>1053.5452462237099</v>
      </c>
      <c r="M32" s="5"/>
    </row>
    <row r="33" spans="1:13" x14ac:dyDescent="0.25">
      <c r="A33" s="96"/>
      <c r="B33" s="27" t="s">
        <v>15</v>
      </c>
      <c r="C33" s="26">
        <v>74.34737350895746</v>
      </c>
      <c r="D33" s="26">
        <v>67.591592318073467</v>
      </c>
      <c r="E33" s="26">
        <v>92.003035569435852</v>
      </c>
      <c r="F33" s="26">
        <v>0</v>
      </c>
      <c r="G33" s="26">
        <v>38.190007125826931</v>
      </c>
      <c r="H33" s="77">
        <v>0</v>
      </c>
      <c r="I33" s="26">
        <v>78.275809541878232</v>
      </c>
      <c r="J33" s="26">
        <v>78.275809541878232</v>
      </c>
      <c r="K33" s="26">
        <v>75.460432974611649</v>
      </c>
      <c r="L33" s="26">
        <v>0</v>
      </c>
      <c r="M33" s="28"/>
    </row>
    <row r="34" spans="1:13" x14ac:dyDescent="0.25">
      <c r="A34" s="94" t="s">
        <v>25</v>
      </c>
      <c r="B34" s="25" t="s">
        <v>12</v>
      </c>
      <c r="C34" s="26">
        <v>72.011189999999999</v>
      </c>
      <c r="D34" s="26">
        <v>72.011190999999997</v>
      </c>
      <c r="E34" s="26">
        <v>72.011194839072687</v>
      </c>
      <c r="F34" s="26">
        <v>72.0111938317024</v>
      </c>
      <c r="G34" s="26">
        <v>72.011194000000003</v>
      </c>
      <c r="H34" s="77">
        <v>72.011191999999994</v>
      </c>
      <c r="I34" s="26">
        <v>72.011195999999998</v>
      </c>
      <c r="J34" s="26">
        <v>72.011195999999998</v>
      </c>
      <c r="K34" s="26">
        <v>72.011191999999994</v>
      </c>
      <c r="L34" s="26">
        <v>72.011191530461304</v>
      </c>
      <c r="M34" s="5"/>
    </row>
    <row r="35" spans="1:13" x14ac:dyDescent="0.25">
      <c r="A35" s="95"/>
      <c r="B35" s="25" t="s">
        <v>13</v>
      </c>
      <c r="C35" s="26">
        <v>72.011189999999999</v>
      </c>
      <c r="D35" s="26">
        <v>70.262090000000001</v>
      </c>
      <c r="E35" s="26">
        <v>70.599656678809794</v>
      </c>
      <c r="F35" s="26">
        <v>0</v>
      </c>
      <c r="G35" s="26">
        <v>63.502631000000001</v>
      </c>
      <c r="H35" s="77">
        <v>0</v>
      </c>
      <c r="I35" s="26">
        <v>72.011195999999998</v>
      </c>
      <c r="J35" s="26">
        <v>72.011195999999998</v>
      </c>
      <c r="K35" s="26">
        <v>72.011191999999994</v>
      </c>
      <c r="L35" s="26">
        <v>0</v>
      </c>
      <c r="M35" s="5"/>
    </row>
    <row r="36" spans="1:13" x14ac:dyDescent="0.25">
      <c r="A36" s="95"/>
      <c r="B36" s="25" t="s">
        <v>14</v>
      </c>
      <c r="C36" s="26">
        <v>0</v>
      </c>
      <c r="D36" s="26">
        <v>1.749101</v>
      </c>
      <c r="E36" s="26">
        <v>1.4115381602629</v>
      </c>
      <c r="F36" s="26">
        <v>72.0111938317024</v>
      </c>
      <c r="G36" s="26">
        <v>8.5085630000000005</v>
      </c>
      <c r="H36" s="77">
        <v>72.011191999999994</v>
      </c>
      <c r="I36" s="26">
        <v>0</v>
      </c>
      <c r="J36" s="26">
        <v>0</v>
      </c>
      <c r="K36" s="26">
        <v>0</v>
      </c>
      <c r="L36" s="26">
        <v>72.011191530461304</v>
      </c>
      <c r="M36" s="5"/>
    </row>
    <row r="37" spans="1:13" x14ac:dyDescent="0.25">
      <c r="A37" s="96"/>
      <c r="B37" s="27" t="s">
        <v>15</v>
      </c>
      <c r="C37" s="26">
        <v>100</v>
      </c>
      <c r="D37" s="26">
        <v>97.571070585403874</v>
      </c>
      <c r="E37" s="26">
        <v>98.039835107003384</v>
      </c>
      <c r="F37" s="26">
        <v>0</v>
      </c>
      <c r="G37" s="26">
        <v>88.184388388283068</v>
      </c>
      <c r="H37" s="77">
        <v>0</v>
      </c>
      <c r="I37" s="26">
        <v>100</v>
      </c>
      <c r="J37" s="26">
        <v>100</v>
      </c>
      <c r="K37" s="26">
        <v>100</v>
      </c>
      <c r="L37" s="26">
        <v>0</v>
      </c>
      <c r="M37" s="28"/>
    </row>
    <row r="38" spans="1:13" x14ac:dyDescent="0.25">
      <c r="A38" s="94" t="s">
        <v>26</v>
      </c>
      <c r="B38" s="25" t="s">
        <v>12</v>
      </c>
      <c r="C38" s="26">
        <v>1520.9478190000002</v>
      </c>
      <c r="D38" s="26">
        <v>1520.9478260000001</v>
      </c>
      <c r="E38" s="26">
        <v>1520.9478282289285</v>
      </c>
      <c r="F38" s="26">
        <v>1520.9478264615175</v>
      </c>
      <c r="G38" s="26">
        <v>1520.9478279999996</v>
      </c>
      <c r="H38" s="77">
        <v>1520.9478220000001</v>
      </c>
      <c r="I38" s="26">
        <v>1520.9478229999997</v>
      </c>
      <c r="J38" s="26">
        <v>1520.9478229999997</v>
      </c>
      <c r="K38" s="26">
        <v>1520.947827</v>
      </c>
      <c r="L38" s="26">
        <v>1520.9478240631738</v>
      </c>
      <c r="M38" s="5"/>
    </row>
    <row r="39" spans="1:13" x14ac:dyDescent="0.25">
      <c r="A39" s="95"/>
      <c r="B39" s="25" t="s">
        <v>13</v>
      </c>
      <c r="C39" s="26">
        <v>1433.2897240000002</v>
      </c>
      <c r="D39" s="26">
        <v>1216.3844540000002</v>
      </c>
      <c r="E39" s="26">
        <v>39.139121795348501</v>
      </c>
      <c r="F39" s="26">
        <v>8.6893998949773597</v>
      </c>
      <c r="G39" s="26">
        <v>1191.2264859999996</v>
      </c>
      <c r="H39" s="77">
        <v>11.295401999999967</v>
      </c>
      <c r="I39" s="26">
        <v>1433.4198029999998</v>
      </c>
      <c r="J39" s="26">
        <v>1433.4198029999998</v>
      </c>
      <c r="K39" s="26">
        <v>1433.2897269999999</v>
      </c>
      <c r="L39" s="26">
        <v>0.52722558940377395</v>
      </c>
      <c r="M39" s="5"/>
    </row>
    <row r="40" spans="1:13" x14ac:dyDescent="0.25">
      <c r="A40" s="95"/>
      <c r="B40" s="25" t="s">
        <v>14</v>
      </c>
      <c r="C40" s="26">
        <v>87.658095000000017</v>
      </c>
      <c r="D40" s="26">
        <v>304.5633719999999</v>
      </c>
      <c r="E40" s="26">
        <v>1481.80870643358</v>
      </c>
      <c r="F40" s="26">
        <v>1512.25842656654</v>
      </c>
      <c r="G40" s="26">
        <v>329.72134200000011</v>
      </c>
      <c r="H40" s="77">
        <v>1509.6524200000001</v>
      </c>
      <c r="I40" s="26">
        <v>87.528020000000012</v>
      </c>
      <c r="J40" s="26">
        <v>87.528020000000012</v>
      </c>
      <c r="K40" s="26">
        <v>87.658100000000005</v>
      </c>
      <c r="L40" s="26">
        <v>1520.42059847377</v>
      </c>
      <c r="M40" s="5"/>
    </row>
    <row r="41" spans="1:13" x14ac:dyDescent="0.25">
      <c r="A41" s="96"/>
      <c r="B41" s="27" t="s">
        <v>15</v>
      </c>
      <c r="C41" s="26">
        <v>94.236613912393523</v>
      </c>
      <c r="D41" s="26">
        <v>79.975422772983421</v>
      </c>
      <c r="E41" s="26">
        <v>2.5733375641769483</v>
      </c>
      <c r="F41" s="26">
        <v>0.57131479093488924</v>
      </c>
      <c r="G41" s="26">
        <v>78.321324641781203</v>
      </c>
      <c r="H41" s="77">
        <v>0.74265545711797387</v>
      </c>
      <c r="I41" s="26">
        <v>94.245166160443631</v>
      </c>
      <c r="J41" s="26">
        <v>94.245166160443631</v>
      </c>
      <c r="K41" s="26">
        <v>94.236613613965858</v>
      </c>
      <c r="L41" s="26">
        <v>3.4664278488877029E-2</v>
      </c>
      <c r="M41" s="28"/>
    </row>
    <row r="42" spans="1:13" x14ac:dyDescent="0.25">
      <c r="A42" s="94" t="s">
        <v>27</v>
      </c>
      <c r="B42" s="25" t="s">
        <v>12</v>
      </c>
      <c r="C42" s="26">
        <v>470.73258899999996</v>
      </c>
      <c r="D42" s="26">
        <v>470.73260099999993</v>
      </c>
      <c r="E42" s="26">
        <v>470.73261407578883</v>
      </c>
      <c r="F42" s="26">
        <v>470.73261417362198</v>
      </c>
      <c r="G42" s="26">
        <v>470.73259700000006</v>
      </c>
      <c r="H42" s="77">
        <v>470.73258899999996</v>
      </c>
      <c r="I42" s="26">
        <v>470.73259400000001</v>
      </c>
      <c r="J42" s="26">
        <v>470.73259400000001</v>
      </c>
      <c r="K42" s="26">
        <v>470.73258900000002</v>
      </c>
      <c r="L42" s="26">
        <v>470.73258316498698</v>
      </c>
      <c r="M42" s="5"/>
    </row>
    <row r="43" spans="1:13" x14ac:dyDescent="0.25">
      <c r="A43" s="95"/>
      <c r="B43" s="25" t="s">
        <v>13</v>
      </c>
      <c r="C43" s="26">
        <v>422.88898999999998</v>
      </c>
      <c r="D43" s="26">
        <v>415.28509399999996</v>
      </c>
      <c r="E43" s="26">
        <v>459.16097938601803</v>
      </c>
      <c r="F43" s="26">
        <v>0</v>
      </c>
      <c r="G43" s="26">
        <v>331.00214900000009</v>
      </c>
      <c r="H43" s="77">
        <v>0</v>
      </c>
      <c r="I43" s="26">
        <v>433.35128200000003</v>
      </c>
      <c r="J43" s="26">
        <v>433.35128200000003</v>
      </c>
      <c r="K43" s="26">
        <v>431.916721</v>
      </c>
      <c r="L43" s="26">
        <v>0</v>
      </c>
      <c r="M43" s="5"/>
    </row>
    <row r="44" spans="1:13" x14ac:dyDescent="0.25">
      <c r="A44" s="95"/>
      <c r="B44" s="25" t="s">
        <v>14</v>
      </c>
      <c r="C44" s="26">
        <v>47.843598999999998</v>
      </c>
      <c r="D44" s="26">
        <v>55.447507000000002</v>
      </c>
      <c r="E44" s="26">
        <v>11.5716346897708</v>
      </c>
      <c r="F44" s="26">
        <v>470.73261417362198</v>
      </c>
      <c r="G44" s="26">
        <v>139.73044799999997</v>
      </c>
      <c r="H44" s="77">
        <v>470.73258899999996</v>
      </c>
      <c r="I44" s="26">
        <v>37.381311999999994</v>
      </c>
      <c r="J44" s="26">
        <v>37.381311999999994</v>
      </c>
      <c r="K44" s="26">
        <v>38.815868000000002</v>
      </c>
      <c r="L44" s="26">
        <v>470.73258316498698</v>
      </c>
      <c r="M44" s="5"/>
    </row>
    <row r="45" spans="1:13" x14ac:dyDescent="0.25">
      <c r="A45" s="96"/>
      <c r="B45" s="27" t="s">
        <v>15</v>
      </c>
      <c r="C45" s="26">
        <v>89.836352927755343</v>
      </c>
      <c r="D45" s="26">
        <v>88.221018284646064</v>
      </c>
      <c r="E45" s="26">
        <v>97.541781821833212</v>
      </c>
      <c r="F45" s="26">
        <v>0</v>
      </c>
      <c r="G45" s="26">
        <v>70.316385801512709</v>
      </c>
      <c r="H45" s="77">
        <v>0</v>
      </c>
      <c r="I45" s="26">
        <v>92.058907227486358</v>
      </c>
      <c r="J45" s="26">
        <v>92.058907227486358</v>
      </c>
      <c r="K45" s="26">
        <v>91.754157475593857</v>
      </c>
      <c r="L45" s="26">
        <v>0</v>
      </c>
      <c r="M45" s="28"/>
    </row>
    <row r="46" spans="1:13" x14ac:dyDescent="0.25">
      <c r="A46" s="92" t="s">
        <v>28</v>
      </c>
      <c r="B46" s="25" t="s">
        <v>12</v>
      </c>
      <c r="C46" s="26">
        <v>6.9260659999999996</v>
      </c>
      <c r="D46" s="26">
        <v>6.9260659999999996</v>
      </c>
      <c r="E46" s="26">
        <v>6.9260645474950504</v>
      </c>
      <c r="F46" s="26">
        <v>6.9260624481368502</v>
      </c>
      <c r="G46" s="26">
        <v>6.9260639999999993</v>
      </c>
      <c r="H46" s="77">
        <v>6.9260659999999996</v>
      </c>
      <c r="I46" s="26">
        <v>6.9260659999999996</v>
      </c>
      <c r="J46" s="26">
        <v>6.9260659999999996</v>
      </c>
      <c r="K46" s="26">
        <v>6.9260649999999995</v>
      </c>
      <c r="L46" s="26">
        <v>6.9260638133458503</v>
      </c>
      <c r="M46" s="5"/>
    </row>
    <row r="47" spans="1:13" x14ac:dyDescent="0.25">
      <c r="A47" s="93"/>
      <c r="B47" s="25" t="s">
        <v>13</v>
      </c>
      <c r="C47" s="26">
        <v>0</v>
      </c>
      <c r="D47" s="26">
        <v>0</v>
      </c>
      <c r="E47" s="26">
        <v>0</v>
      </c>
      <c r="F47" s="26">
        <v>0</v>
      </c>
      <c r="G47" s="26">
        <v>0</v>
      </c>
      <c r="H47" s="77">
        <v>0</v>
      </c>
      <c r="I47" s="26">
        <v>0</v>
      </c>
      <c r="J47" s="26">
        <v>0</v>
      </c>
      <c r="K47" s="26">
        <v>0</v>
      </c>
      <c r="L47" s="26">
        <v>0</v>
      </c>
      <c r="M47" s="5"/>
    </row>
    <row r="48" spans="1:13" x14ac:dyDescent="0.25">
      <c r="A48" s="93"/>
      <c r="B48" s="25" t="s">
        <v>14</v>
      </c>
      <c r="C48" s="26">
        <v>6.9260659999999996</v>
      </c>
      <c r="D48" s="26">
        <v>6.9260659999999996</v>
      </c>
      <c r="E48" s="26">
        <v>6.9260645474950504</v>
      </c>
      <c r="F48" s="26">
        <v>6.9260624481368502</v>
      </c>
      <c r="G48" s="26">
        <v>6.9260639999999993</v>
      </c>
      <c r="H48" s="77">
        <v>6.9260659999999996</v>
      </c>
      <c r="I48" s="26">
        <v>6.9260659999999996</v>
      </c>
      <c r="J48" s="26">
        <v>6.9260659999999996</v>
      </c>
      <c r="K48" s="26">
        <v>6.9260649999999995</v>
      </c>
      <c r="L48" s="26">
        <v>6.9260638133458503</v>
      </c>
      <c r="M48" s="5"/>
    </row>
    <row r="49" spans="1:13" x14ac:dyDescent="0.25">
      <c r="A49" s="93"/>
      <c r="B49" s="27" t="s">
        <v>15</v>
      </c>
      <c r="C49" s="76">
        <v>0</v>
      </c>
      <c r="D49" s="26">
        <v>0</v>
      </c>
      <c r="E49" s="26">
        <v>0</v>
      </c>
      <c r="F49" s="26">
        <v>0</v>
      </c>
      <c r="G49" s="26">
        <v>0</v>
      </c>
      <c r="H49" s="77">
        <v>0</v>
      </c>
      <c r="I49" s="26">
        <v>0</v>
      </c>
      <c r="J49" s="26">
        <v>0</v>
      </c>
      <c r="K49" s="26">
        <v>0</v>
      </c>
      <c r="L49" s="26">
        <v>0</v>
      </c>
      <c r="M49" s="1" t="s">
        <v>29</v>
      </c>
    </row>
    <row r="51" spans="1:13" x14ac:dyDescent="0.25">
      <c r="A51" s="4" t="s">
        <v>30</v>
      </c>
    </row>
    <row r="52" spans="1:13" x14ac:dyDescent="0.25">
      <c r="A52" s="4" t="s">
        <v>31</v>
      </c>
    </row>
  </sheetData>
  <autoFilter ref="A1:L49" xr:uid="{8624F4BA-F4EA-48BB-941B-392DCE07E5BF}"/>
  <mergeCells count="12">
    <mergeCell ref="A46:A49"/>
    <mergeCell ref="A42:A45"/>
    <mergeCell ref="A22:A25"/>
    <mergeCell ref="A26:A29"/>
    <mergeCell ref="A30:A33"/>
    <mergeCell ref="A34:A37"/>
    <mergeCell ref="A38:A41"/>
    <mergeCell ref="A2:A5"/>
    <mergeCell ref="A6:A9"/>
    <mergeCell ref="A10:A13"/>
    <mergeCell ref="A14:A17"/>
    <mergeCell ref="A18:A21"/>
  </mergeCells>
  <conditionalFormatting sqref="A5:L5 N5:XFD5 A9:L9 N9:XFD9 A13:L13 N13:XFD13 A17:L17 N17:XFD17 A21:L21 N21:XFD21 A25:L25 N25:XFD25 A29:L29 N29:XFD29 A33:L33 N33:XFD33 A37:G37 I37:L37 N37:XFD37 A41:G41 I41:L41 N41:XFD41 A45:G45 I45:L45 N45:XFD45 A49:G49 I49:L49 N49:XFD49">
    <cfRule type="cellIs" dxfId="26" priority="1" operator="greaterThan">
      <formula>24</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70" zoomScaleNormal="70" workbookViewId="0">
      <pane xSplit="1" ySplit="1" topLeftCell="E2" activePane="bottomRight" state="frozen"/>
      <selection pane="topRight" activeCell="B1" sqref="B1"/>
      <selection pane="bottomLeft" activeCell="A2" sqref="A2"/>
      <selection pane="bottomRight" activeCell="K9" sqref="K9"/>
    </sheetView>
  </sheetViews>
  <sheetFormatPr baseColWidth="10" defaultColWidth="11.42578125" defaultRowHeight="15" customHeight="1" x14ac:dyDescent="0.25"/>
  <cols>
    <col min="1" max="1" width="28.85546875" style="48" customWidth="1"/>
    <col min="2" max="2" width="15.42578125" style="36" customWidth="1"/>
    <col min="3" max="4" width="18.7109375" style="36" customWidth="1"/>
    <col min="5" max="5" width="27" style="36" customWidth="1"/>
    <col min="6" max="6" width="18.85546875" style="36" customWidth="1"/>
    <col min="7" max="9" width="15.85546875" style="36" customWidth="1"/>
    <col min="10" max="10" width="18.42578125" style="36" customWidth="1"/>
    <col min="11" max="11" width="17.7109375" style="36" customWidth="1"/>
    <col min="12" max="13" width="15.85546875" style="36" customWidth="1"/>
    <col min="14" max="16" width="15.85546875" style="36" hidden="1" customWidth="1"/>
    <col min="17" max="17" width="11.42578125" style="36" hidden="1" customWidth="1"/>
    <col min="18" max="41" width="15.85546875" style="36" hidden="1" customWidth="1"/>
    <col min="42" max="43" width="16.28515625" style="43" customWidth="1"/>
    <col min="44" max="45" width="16.28515625" style="59" customWidth="1"/>
    <col min="46" max="46" width="16.28515625" style="43" customWidth="1"/>
    <col min="47" max="16384" width="11.42578125" style="36"/>
  </cols>
  <sheetData>
    <row r="1" spans="1:46" ht="30" x14ac:dyDescent="0.25">
      <c r="A1" s="33" t="s">
        <v>0</v>
      </c>
      <c r="B1" s="66" t="s">
        <v>32</v>
      </c>
      <c r="C1" s="34" t="s">
        <v>33</v>
      </c>
      <c r="D1" s="66" t="s">
        <v>34</v>
      </c>
      <c r="E1" s="34" t="s">
        <v>35</v>
      </c>
      <c r="F1" s="34" t="s">
        <v>10</v>
      </c>
      <c r="G1" s="34" t="s">
        <v>36</v>
      </c>
      <c r="H1" s="34" t="s">
        <v>37</v>
      </c>
      <c r="I1" s="34" t="s">
        <v>3</v>
      </c>
      <c r="J1" s="34" t="s">
        <v>4</v>
      </c>
      <c r="K1" s="34" t="s">
        <v>38</v>
      </c>
      <c r="L1" s="74" t="s">
        <v>39</v>
      </c>
      <c r="M1" s="74" t="s">
        <v>40</v>
      </c>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41</v>
      </c>
      <c r="AQ1" s="15" t="s">
        <v>42</v>
      </c>
      <c r="AR1" s="49" t="s">
        <v>43</v>
      </c>
      <c r="AS1" s="49" t="s">
        <v>44</v>
      </c>
      <c r="AT1" s="35" t="s">
        <v>45</v>
      </c>
    </row>
    <row r="2" spans="1:46" x14ac:dyDescent="0.25">
      <c r="A2" s="67" t="s">
        <v>11</v>
      </c>
      <c r="B2" s="22">
        <v>1</v>
      </c>
      <c r="C2" s="22">
        <v>1</v>
      </c>
      <c r="D2" s="22">
        <v>1</v>
      </c>
      <c r="E2" s="22">
        <v>1</v>
      </c>
      <c r="F2" s="22">
        <v>1</v>
      </c>
      <c r="G2" s="22">
        <v>1</v>
      </c>
      <c r="H2" s="22">
        <v>0</v>
      </c>
      <c r="I2" s="22">
        <v>1</v>
      </c>
      <c r="J2" s="22">
        <v>1</v>
      </c>
      <c r="K2" s="75">
        <v>1</v>
      </c>
      <c r="L2" s="23">
        <v>1</v>
      </c>
      <c r="M2" s="24">
        <v>1</v>
      </c>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6</v>
      </c>
      <c r="AQ2" s="17">
        <f>SUMIFS(B2:AO2,$B$103:$AO$103,"X")</f>
        <v>11</v>
      </c>
      <c r="AR2" s="50">
        <v>2415.5488</v>
      </c>
      <c r="AS2" s="50">
        <f t="shared" ref="AS2:AS33" si="0">IFERROR(AR2/$AR$102,0)*100</f>
        <v>23.139203093323736</v>
      </c>
      <c r="AT2" s="8" t="s">
        <v>46</v>
      </c>
    </row>
    <row r="3" spans="1:46" x14ac:dyDescent="0.25">
      <c r="A3" s="68" t="s">
        <v>17</v>
      </c>
      <c r="B3" s="22">
        <v>1</v>
      </c>
      <c r="C3" s="22">
        <v>1</v>
      </c>
      <c r="D3" s="22">
        <v>1</v>
      </c>
      <c r="E3" s="22">
        <v>1</v>
      </c>
      <c r="F3" s="22">
        <v>1</v>
      </c>
      <c r="G3" s="22">
        <v>1</v>
      </c>
      <c r="H3" s="22">
        <v>1</v>
      </c>
      <c r="I3" s="22">
        <v>1</v>
      </c>
      <c r="J3" s="22">
        <v>1</v>
      </c>
      <c r="K3" s="22">
        <v>1</v>
      </c>
      <c r="L3" s="23">
        <v>1</v>
      </c>
      <c r="M3" s="24">
        <v>1</v>
      </c>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7</v>
      </c>
      <c r="AQ3" s="17">
        <f t="shared" ref="AQ3:AQ66" si="1">SUMIFS(B3:AO3,$B$103:$AO$103,"X")</f>
        <v>12</v>
      </c>
      <c r="AR3" s="50">
        <v>123.5621</v>
      </c>
      <c r="AS3" s="50">
        <f t="shared" si="0"/>
        <v>1.1836351749704153</v>
      </c>
      <c r="AT3" s="37"/>
    </row>
    <row r="4" spans="1:46" x14ac:dyDescent="0.25">
      <c r="A4" s="69" t="s">
        <v>18</v>
      </c>
      <c r="B4" s="22">
        <v>1</v>
      </c>
      <c r="C4" s="22">
        <v>1</v>
      </c>
      <c r="D4" s="22">
        <v>1</v>
      </c>
      <c r="E4" s="22">
        <v>1</v>
      </c>
      <c r="F4" s="22">
        <v>1</v>
      </c>
      <c r="G4" s="22">
        <v>1</v>
      </c>
      <c r="H4" s="22">
        <v>1</v>
      </c>
      <c r="I4" s="22">
        <v>1</v>
      </c>
      <c r="J4" s="22">
        <v>0</v>
      </c>
      <c r="K4" s="22">
        <v>1</v>
      </c>
      <c r="L4" s="23">
        <v>1</v>
      </c>
      <c r="M4" s="24">
        <v>1</v>
      </c>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6</v>
      </c>
      <c r="AQ4" s="17">
        <f t="shared" si="1"/>
        <v>11</v>
      </c>
      <c r="AR4" s="50">
        <v>308.17779999999999</v>
      </c>
      <c r="AS4" s="50">
        <f t="shared" si="0"/>
        <v>2.9521194947722451</v>
      </c>
      <c r="AT4" s="37"/>
    </row>
    <row r="5" spans="1:46" x14ac:dyDescent="0.25">
      <c r="A5" s="70" t="s">
        <v>19</v>
      </c>
      <c r="B5" s="22">
        <v>1</v>
      </c>
      <c r="C5" s="22">
        <v>1</v>
      </c>
      <c r="D5" s="22">
        <v>1</v>
      </c>
      <c r="E5" s="22">
        <v>1</v>
      </c>
      <c r="F5" s="22">
        <v>1</v>
      </c>
      <c r="G5" s="22">
        <v>1</v>
      </c>
      <c r="H5" s="75">
        <v>1</v>
      </c>
      <c r="I5" s="22">
        <v>1</v>
      </c>
      <c r="J5" s="22">
        <v>1</v>
      </c>
      <c r="K5" s="22">
        <v>1</v>
      </c>
      <c r="L5" s="23">
        <v>1</v>
      </c>
      <c r="M5" s="24">
        <v>1</v>
      </c>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7</v>
      </c>
      <c r="AQ5" s="17">
        <f t="shared" si="1"/>
        <v>12</v>
      </c>
      <c r="AR5" s="50">
        <v>4174.8288000000002</v>
      </c>
      <c r="AS5" s="50">
        <f t="shared" si="0"/>
        <v>39.991827730020205</v>
      </c>
      <c r="AT5" s="8" t="s">
        <v>46</v>
      </c>
    </row>
    <row r="6" spans="1:46" x14ac:dyDescent="0.25">
      <c r="A6" s="70" t="s">
        <v>21</v>
      </c>
      <c r="B6" s="22">
        <v>1</v>
      </c>
      <c r="C6" s="22">
        <v>1</v>
      </c>
      <c r="D6" s="22">
        <v>1</v>
      </c>
      <c r="E6" s="22">
        <v>1</v>
      </c>
      <c r="F6" s="22">
        <v>1</v>
      </c>
      <c r="G6" s="22">
        <v>0</v>
      </c>
      <c r="H6" s="22">
        <v>1</v>
      </c>
      <c r="I6" s="22">
        <v>0</v>
      </c>
      <c r="J6" s="22">
        <v>0</v>
      </c>
      <c r="K6" s="22">
        <v>1</v>
      </c>
      <c r="L6" s="23">
        <v>1</v>
      </c>
      <c r="M6" s="24">
        <v>1</v>
      </c>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4</v>
      </c>
      <c r="AQ6" s="17">
        <f t="shared" si="1"/>
        <v>9</v>
      </c>
      <c r="AR6" s="50">
        <v>107.77030000000001</v>
      </c>
      <c r="AS6" s="50">
        <f t="shared" si="0"/>
        <v>1.0323612005389529</v>
      </c>
      <c r="AT6" s="37"/>
    </row>
    <row r="7" spans="1:46" x14ac:dyDescent="0.25">
      <c r="A7" s="71" t="s">
        <v>22</v>
      </c>
      <c r="B7" s="22">
        <v>1</v>
      </c>
      <c r="C7" s="22">
        <v>1</v>
      </c>
      <c r="D7" s="22">
        <v>1</v>
      </c>
      <c r="E7" s="22">
        <v>1</v>
      </c>
      <c r="F7" s="22">
        <v>1</v>
      </c>
      <c r="G7" s="22">
        <v>1</v>
      </c>
      <c r="H7" s="22">
        <v>1</v>
      </c>
      <c r="I7" s="22">
        <v>1</v>
      </c>
      <c r="J7" s="22">
        <v>0</v>
      </c>
      <c r="K7" s="22">
        <v>1</v>
      </c>
      <c r="L7" s="23">
        <v>1</v>
      </c>
      <c r="M7" s="24">
        <v>0</v>
      </c>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5</v>
      </c>
      <c r="AQ7" s="17">
        <f t="shared" si="1"/>
        <v>10</v>
      </c>
      <c r="AR7" s="50">
        <v>174.75980000000001</v>
      </c>
      <c r="AS7" s="50">
        <f t="shared" si="0"/>
        <v>1.6740719561321376</v>
      </c>
      <c r="AT7" s="37"/>
    </row>
    <row r="8" spans="1:46" x14ac:dyDescent="0.25">
      <c r="A8" s="72" t="s">
        <v>23</v>
      </c>
      <c r="B8" s="22">
        <v>0</v>
      </c>
      <c r="C8" s="22">
        <v>0</v>
      </c>
      <c r="D8" s="22">
        <v>0</v>
      </c>
      <c r="E8" s="22">
        <v>0</v>
      </c>
      <c r="F8" s="22">
        <v>0</v>
      </c>
      <c r="G8" s="22">
        <v>0</v>
      </c>
      <c r="H8" s="22">
        <v>0</v>
      </c>
      <c r="I8" s="22">
        <v>0</v>
      </c>
      <c r="J8" s="22">
        <v>0</v>
      </c>
      <c r="K8" s="22">
        <v>0</v>
      </c>
      <c r="L8" s="23">
        <v>0</v>
      </c>
      <c r="M8" s="24">
        <v>0</v>
      </c>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0</v>
      </c>
      <c r="AQ8" s="17">
        <f t="shared" si="1"/>
        <v>0</v>
      </c>
      <c r="AR8" s="50">
        <v>10.3942</v>
      </c>
      <c r="AS8" s="50">
        <f t="shared" si="0"/>
        <v>9.9568886702941187E-2</v>
      </c>
      <c r="AT8" s="37"/>
    </row>
    <row r="9" spans="1:46" x14ac:dyDescent="0.25">
      <c r="A9" s="72" t="s">
        <v>24</v>
      </c>
      <c r="B9" s="22">
        <v>0</v>
      </c>
      <c r="C9" s="22">
        <v>1</v>
      </c>
      <c r="D9" s="22">
        <v>1</v>
      </c>
      <c r="E9" s="22">
        <v>1</v>
      </c>
      <c r="F9" s="22">
        <v>0</v>
      </c>
      <c r="G9" s="22">
        <v>1</v>
      </c>
      <c r="H9" s="22">
        <v>1</v>
      </c>
      <c r="I9" s="22">
        <v>1</v>
      </c>
      <c r="J9" s="22">
        <v>0</v>
      </c>
      <c r="K9" s="22">
        <v>1</v>
      </c>
      <c r="L9" s="23">
        <v>0</v>
      </c>
      <c r="M9" s="24">
        <v>0</v>
      </c>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4</v>
      </c>
      <c r="AQ9" s="17">
        <f t="shared" si="1"/>
        <v>7</v>
      </c>
      <c r="AR9" s="50">
        <v>1053.5453</v>
      </c>
      <c r="AS9" s="50">
        <f t="shared" si="0"/>
        <v>10.092198785102864</v>
      </c>
      <c r="AT9" s="8"/>
    </row>
    <row r="10" spans="1:46" x14ac:dyDescent="0.25">
      <c r="A10" s="72" t="s">
        <v>25</v>
      </c>
      <c r="B10" s="22">
        <v>0</v>
      </c>
      <c r="C10" s="22">
        <v>1</v>
      </c>
      <c r="D10" s="22">
        <v>1</v>
      </c>
      <c r="E10" s="22">
        <v>1</v>
      </c>
      <c r="F10" s="22">
        <v>0</v>
      </c>
      <c r="G10" s="22">
        <v>1</v>
      </c>
      <c r="H10" s="22">
        <v>1</v>
      </c>
      <c r="I10" s="22">
        <v>1</v>
      </c>
      <c r="J10" s="22">
        <v>0</v>
      </c>
      <c r="K10" s="22">
        <v>1</v>
      </c>
      <c r="L10" s="23">
        <v>0</v>
      </c>
      <c r="M10" s="24">
        <v>0</v>
      </c>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4</v>
      </c>
      <c r="AQ10" s="17">
        <f t="shared" si="1"/>
        <v>7</v>
      </c>
      <c r="AR10" s="50">
        <v>72.011200000000002</v>
      </c>
      <c r="AS10" s="50">
        <f t="shared" si="0"/>
        <v>0.6898149943374996</v>
      </c>
      <c r="AT10" s="8"/>
    </row>
    <row r="11" spans="1:46" x14ac:dyDescent="0.25">
      <c r="A11" s="72" t="s">
        <v>26</v>
      </c>
      <c r="B11" s="22">
        <v>0</v>
      </c>
      <c r="C11" s="22">
        <v>1</v>
      </c>
      <c r="D11" s="22">
        <v>1</v>
      </c>
      <c r="E11" s="22">
        <v>1</v>
      </c>
      <c r="F11" s="22">
        <v>0</v>
      </c>
      <c r="G11" s="22">
        <v>1</v>
      </c>
      <c r="H11" s="22">
        <v>1</v>
      </c>
      <c r="I11" s="22">
        <v>0</v>
      </c>
      <c r="J11" s="22">
        <v>0</v>
      </c>
      <c r="K11" s="22">
        <v>1</v>
      </c>
      <c r="L11" s="23">
        <v>0</v>
      </c>
      <c r="M11" s="24">
        <v>0</v>
      </c>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3</v>
      </c>
      <c r="AQ11" s="17">
        <f t="shared" si="1"/>
        <v>6</v>
      </c>
      <c r="AR11" s="50">
        <v>1520.9477999999999</v>
      </c>
      <c r="AS11" s="50">
        <f t="shared" si="0"/>
        <v>14.56957526113483</v>
      </c>
      <c r="AT11" s="37"/>
    </row>
    <row r="12" spans="1:46" x14ac:dyDescent="0.25">
      <c r="A12" s="72" t="s">
        <v>27</v>
      </c>
      <c r="B12" s="22">
        <v>0</v>
      </c>
      <c r="C12" s="22">
        <v>1</v>
      </c>
      <c r="D12" s="22">
        <v>1</v>
      </c>
      <c r="E12" s="22">
        <v>1</v>
      </c>
      <c r="F12" s="22">
        <v>0</v>
      </c>
      <c r="G12" s="22">
        <v>1</v>
      </c>
      <c r="H12" s="22">
        <v>1</v>
      </c>
      <c r="I12" s="22">
        <v>1</v>
      </c>
      <c r="J12" s="22">
        <v>0</v>
      </c>
      <c r="K12" s="22">
        <v>1</v>
      </c>
      <c r="L12" s="23">
        <v>0</v>
      </c>
      <c r="M12" s="24">
        <v>0</v>
      </c>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4</v>
      </c>
      <c r="AQ12" s="17">
        <f t="shared" si="1"/>
        <v>7</v>
      </c>
      <c r="AR12" s="50">
        <v>470.73259999999999</v>
      </c>
      <c r="AS12" s="50">
        <f t="shared" si="0"/>
        <v>4.5092764153836695</v>
      </c>
      <c r="AT12" s="37"/>
    </row>
    <row r="13" spans="1:46" x14ac:dyDescent="0.25">
      <c r="A13" s="73" t="s">
        <v>28</v>
      </c>
      <c r="B13" s="22">
        <v>0</v>
      </c>
      <c r="C13" s="22">
        <v>0</v>
      </c>
      <c r="D13" s="22">
        <v>0</v>
      </c>
      <c r="E13" s="22">
        <v>0</v>
      </c>
      <c r="F13" s="22">
        <v>0</v>
      </c>
      <c r="G13" s="75">
        <v>1</v>
      </c>
      <c r="H13" s="22">
        <v>0</v>
      </c>
      <c r="I13" s="22">
        <v>0</v>
      </c>
      <c r="J13" s="22">
        <v>0</v>
      </c>
      <c r="K13" s="22">
        <v>0</v>
      </c>
      <c r="L13" s="23">
        <v>0</v>
      </c>
      <c r="M13" s="24">
        <v>0</v>
      </c>
      <c r="N13" s="23"/>
      <c r="O13" s="24"/>
      <c r="P13" s="24"/>
      <c r="Q13" s="24"/>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1</v>
      </c>
      <c r="AQ13" s="17">
        <f t="shared" si="1"/>
        <v>1</v>
      </c>
      <c r="AR13" s="50">
        <v>6.9260999999999999</v>
      </c>
      <c r="AS13" s="50">
        <f t="shared" si="0"/>
        <v>6.6347007580500758E-2</v>
      </c>
      <c r="AT13" s="8" t="s">
        <v>46</v>
      </c>
    </row>
    <row r="14" spans="1:46" ht="15" hidden="1" customHeight="1" x14ac:dyDescent="0.25">
      <c r="A14" s="18"/>
      <c r="B14" s="19"/>
      <c r="C14" s="19"/>
      <c r="D14" s="19"/>
      <c r="E14" s="19"/>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0</v>
      </c>
      <c r="AQ14" s="17">
        <f t="shared" si="1"/>
        <v>0</v>
      </c>
      <c r="AR14" s="50"/>
      <c r="AS14" s="50">
        <f t="shared" si="0"/>
        <v>0</v>
      </c>
      <c r="AT14" s="37"/>
    </row>
    <row r="15" spans="1:46" ht="15" hidden="1" customHeight="1" x14ac:dyDescent="0.25">
      <c r="A15" s="18"/>
      <c r="B15" s="19"/>
      <c r="C15" s="19"/>
      <c r="D15" s="19"/>
      <c r="E15" s="19"/>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0</v>
      </c>
      <c r="AQ15" s="17">
        <f t="shared" si="1"/>
        <v>0</v>
      </c>
      <c r="AR15" s="50"/>
      <c r="AS15" s="50">
        <f t="shared" si="0"/>
        <v>0</v>
      </c>
      <c r="AT15" s="37"/>
    </row>
    <row r="16" spans="1:46" hidden="1" x14ac:dyDescent="0.25">
      <c r="A16" s="18"/>
      <c r="B16" s="19"/>
      <c r="C16" s="19"/>
      <c r="D16" s="19"/>
      <c r="E16" s="19"/>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0</v>
      </c>
      <c r="AQ16" s="17">
        <f t="shared" si="1"/>
        <v>0</v>
      </c>
      <c r="AR16" s="50"/>
      <c r="AS16" s="50">
        <f t="shared" si="0"/>
        <v>0</v>
      </c>
      <c r="AT16" s="8"/>
    </row>
    <row r="17" spans="1:46" hidden="1" x14ac:dyDescent="0.25">
      <c r="A17" s="18"/>
      <c r="B17" s="19"/>
      <c r="C17" s="19"/>
      <c r="D17" s="19"/>
      <c r="E17" s="19"/>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0</v>
      </c>
      <c r="AQ17" s="17">
        <f t="shared" si="1"/>
        <v>0</v>
      </c>
      <c r="AR17" s="50"/>
      <c r="AS17" s="50">
        <f t="shared" si="0"/>
        <v>0</v>
      </c>
      <c r="AT17" s="37"/>
    </row>
    <row r="18" spans="1:46" hidden="1" x14ac:dyDescent="0.25">
      <c r="A18" s="18"/>
      <c r="B18" s="19"/>
      <c r="C18" s="19"/>
      <c r="D18" s="19"/>
      <c r="E18" s="19"/>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0</v>
      </c>
      <c r="AQ18" s="17">
        <f t="shared" si="1"/>
        <v>0</v>
      </c>
      <c r="AR18" s="50"/>
      <c r="AS18" s="50">
        <f t="shared" si="0"/>
        <v>0</v>
      </c>
      <c r="AT18" s="37"/>
    </row>
    <row r="19" spans="1:46" hidden="1" x14ac:dyDescent="0.25">
      <c r="A19" s="18"/>
      <c r="B19" s="19"/>
      <c r="C19" s="19"/>
      <c r="D19" s="19"/>
      <c r="E19" s="19"/>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0</v>
      </c>
      <c r="AQ19" s="17">
        <f t="shared" si="1"/>
        <v>0</v>
      </c>
      <c r="AR19" s="50"/>
      <c r="AS19" s="50">
        <f t="shared" si="0"/>
        <v>0</v>
      </c>
      <c r="AT19" s="37"/>
    </row>
    <row r="20" spans="1:46" hidden="1" x14ac:dyDescent="0.25">
      <c r="A20" s="18"/>
      <c r="B20" s="19"/>
      <c r="C20" s="19"/>
      <c r="D20" s="19"/>
      <c r="E20" s="19"/>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0</v>
      </c>
      <c r="AQ20" s="17">
        <f t="shared" si="1"/>
        <v>0</v>
      </c>
      <c r="AR20" s="50"/>
      <c r="AS20" s="50">
        <f t="shared" si="0"/>
        <v>0</v>
      </c>
      <c r="AT20" s="37"/>
    </row>
    <row r="21" spans="1:46" hidden="1" x14ac:dyDescent="0.25">
      <c r="A21" s="18"/>
      <c r="B21" s="19"/>
      <c r="C21" s="19"/>
      <c r="D21" s="19"/>
      <c r="E21" s="19"/>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0</v>
      </c>
      <c r="AQ21" s="17">
        <f t="shared" si="1"/>
        <v>0</v>
      </c>
      <c r="AR21" s="50"/>
      <c r="AS21" s="50">
        <f t="shared" si="0"/>
        <v>0</v>
      </c>
      <c r="AT21" s="37"/>
    </row>
    <row r="22" spans="1:46" hidden="1" x14ac:dyDescent="0.25">
      <c r="A22" s="18"/>
      <c r="B22" s="19"/>
      <c r="C22" s="19"/>
      <c r="D22" s="19"/>
      <c r="E22" s="19"/>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50"/>
      <c r="AS22" s="50">
        <f t="shared" si="0"/>
        <v>0</v>
      </c>
      <c r="AT22" s="37"/>
    </row>
    <row r="23" spans="1:46" hidden="1" x14ac:dyDescent="0.25">
      <c r="A23" s="18"/>
      <c r="B23" s="19"/>
      <c r="C23" s="19"/>
      <c r="D23" s="19"/>
      <c r="E23" s="19"/>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50"/>
      <c r="AS23" s="50">
        <f t="shared" si="0"/>
        <v>0</v>
      </c>
      <c r="AT23" s="37"/>
    </row>
    <row r="24" spans="1:46" hidden="1" x14ac:dyDescent="0.25">
      <c r="A24" s="18"/>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50"/>
      <c r="AS24" s="50">
        <f t="shared" si="0"/>
        <v>0</v>
      </c>
      <c r="AT24" s="37"/>
    </row>
    <row r="25" spans="1:46" hidden="1" x14ac:dyDescent="0.25">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50"/>
      <c r="AS25" s="50">
        <f t="shared" si="0"/>
        <v>0</v>
      </c>
      <c r="AT25" s="37"/>
    </row>
    <row r="26" spans="1:46" hidden="1" x14ac:dyDescent="0.25">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50"/>
      <c r="AS26" s="50">
        <f t="shared" si="0"/>
        <v>0</v>
      </c>
      <c r="AT26" s="37"/>
    </row>
    <row r="27" spans="1:46" hidden="1" x14ac:dyDescent="0.25">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50"/>
      <c r="AS27" s="50">
        <f t="shared" si="0"/>
        <v>0</v>
      </c>
      <c r="AT27" s="37"/>
    </row>
    <row r="28" spans="1:46" hidden="1" x14ac:dyDescent="0.25">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50"/>
      <c r="AS28" s="50">
        <f t="shared" si="0"/>
        <v>0</v>
      </c>
      <c r="AT28" s="37"/>
    </row>
    <row r="29" spans="1:46" hidden="1" x14ac:dyDescent="0.25">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50"/>
      <c r="AS29" s="50">
        <f t="shared" si="0"/>
        <v>0</v>
      </c>
      <c r="AT29" s="37"/>
    </row>
    <row r="30" spans="1:46" hidden="1" x14ac:dyDescent="0.25">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50"/>
      <c r="AS30" s="50">
        <f t="shared" si="0"/>
        <v>0</v>
      </c>
      <c r="AT30" s="37"/>
    </row>
    <row r="31" spans="1:46" hidden="1" x14ac:dyDescent="0.25">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50"/>
      <c r="AS31" s="50">
        <f t="shared" si="0"/>
        <v>0</v>
      </c>
      <c r="AT31" s="37"/>
    </row>
    <row r="32" spans="1:46" hidden="1" x14ac:dyDescent="0.25">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50"/>
      <c r="AS32" s="50">
        <f t="shared" si="0"/>
        <v>0</v>
      </c>
      <c r="AT32" s="37"/>
    </row>
    <row r="33" spans="1:46" hidden="1" x14ac:dyDescent="0.25">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50"/>
      <c r="AS33" s="50">
        <f t="shared" si="0"/>
        <v>0</v>
      </c>
      <c r="AT33" s="37"/>
    </row>
    <row r="34" spans="1:46" hidden="1" x14ac:dyDescent="0.25">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50"/>
      <c r="AS34" s="50">
        <f t="shared" ref="AS34:AS65" si="3">IFERROR(AR34/$AR$102,0)*100</f>
        <v>0</v>
      </c>
      <c r="AT34" s="37"/>
    </row>
    <row r="35" spans="1:46" hidden="1" x14ac:dyDescent="0.25">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50"/>
      <c r="AS35" s="50">
        <f t="shared" si="3"/>
        <v>0</v>
      </c>
      <c r="AT35" s="37"/>
    </row>
    <row r="36" spans="1:46" hidden="1" x14ac:dyDescent="0.25">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50"/>
      <c r="AS36" s="50">
        <f t="shared" si="3"/>
        <v>0</v>
      </c>
      <c r="AT36" s="37"/>
    </row>
    <row r="37" spans="1:46" hidden="1" x14ac:dyDescent="0.25">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50"/>
      <c r="AS37" s="50">
        <f t="shared" si="3"/>
        <v>0</v>
      </c>
      <c r="AT37" s="37"/>
    </row>
    <row r="38" spans="1:46" hidden="1" x14ac:dyDescent="0.25">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50"/>
      <c r="AS38" s="50">
        <f t="shared" si="3"/>
        <v>0</v>
      </c>
      <c r="AT38" s="37"/>
    </row>
    <row r="39" spans="1:46" hidden="1" x14ac:dyDescent="0.25">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50"/>
      <c r="AS39" s="50">
        <f t="shared" si="3"/>
        <v>0</v>
      </c>
      <c r="AT39" s="37"/>
    </row>
    <row r="40" spans="1:46" hidden="1" x14ac:dyDescent="0.25">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50"/>
      <c r="AS40" s="50">
        <f t="shared" si="3"/>
        <v>0</v>
      </c>
      <c r="AT40" s="37"/>
    </row>
    <row r="41" spans="1:46" hidden="1" x14ac:dyDescent="0.25">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50"/>
      <c r="AS41" s="50">
        <f t="shared" si="3"/>
        <v>0</v>
      </c>
      <c r="AT41" s="37"/>
    </row>
    <row r="42" spans="1:46" hidden="1" x14ac:dyDescent="0.25">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50"/>
      <c r="AS42" s="50">
        <f t="shared" si="3"/>
        <v>0</v>
      </c>
      <c r="AT42" s="37"/>
    </row>
    <row r="43" spans="1:46" hidden="1" x14ac:dyDescent="0.25">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50"/>
      <c r="AS43" s="50">
        <f t="shared" si="3"/>
        <v>0</v>
      </c>
      <c r="AT43" s="37"/>
    </row>
    <row r="44" spans="1:46" hidden="1" x14ac:dyDescent="0.25">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50"/>
      <c r="AS44" s="50">
        <f t="shared" si="3"/>
        <v>0</v>
      </c>
      <c r="AT44" s="37"/>
    </row>
    <row r="45" spans="1:46" hidden="1" x14ac:dyDescent="0.25">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50"/>
      <c r="AS45" s="50">
        <f t="shared" si="3"/>
        <v>0</v>
      </c>
      <c r="AT45" s="37"/>
    </row>
    <row r="46" spans="1:46" hidden="1" x14ac:dyDescent="0.25">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50"/>
      <c r="AS46" s="50">
        <f t="shared" si="3"/>
        <v>0</v>
      </c>
      <c r="AT46" s="37"/>
    </row>
    <row r="47" spans="1:46" hidden="1" x14ac:dyDescent="0.25">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50"/>
      <c r="AS47" s="50">
        <f t="shared" si="3"/>
        <v>0</v>
      </c>
      <c r="AT47" s="37"/>
    </row>
    <row r="48" spans="1:46" hidden="1" x14ac:dyDescent="0.25">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50"/>
      <c r="AS48" s="50">
        <f t="shared" si="3"/>
        <v>0</v>
      </c>
      <c r="AT48" s="37"/>
    </row>
    <row r="49" spans="1:46" hidden="1" x14ac:dyDescent="0.25">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50"/>
      <c r="AS49" s="50">
        <f t="shared" si="3"/>
        <v>0</v>
      </c>
      <c r="AT49" s="37"/>
    </row>
    <row r="50" spans="1:46" hidden="1" x14ac:dyDescent="0.25">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50"/>
      <c r="AS50" s="50">
        <f t="shared" si="3"/>
        <v>0</v>
      </c>
      <c r="AT50" s="37"/>
    </row>
    <row r="51" spans="1:46" hidden="1" x14ac:dyDescent="0.25">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50"/>
      <c r="AS51" s="50">
        <f t="shared" si="3"/>
        <v>0</v>
      </c>
      <c r="AT51" s="37"/>
    </row>
    <row r="52" spans="1:46" hidden="1" x14ac:dyDescent="0.25">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50"/>
      <c r="AS52" s="50">
        <f t="shared" si="3"/>
        <v>0</v>
      </c>
      <c r="AT52" s="37"/>
    </row>
    <row r="53" spans="1:46" hidden="1" x14ac:dyDescent="0.25">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50"/>
      <c r="AS53" s="50">
        <f t="shared" si="3"/>
        <v>0</v>
      </c>
      <c r="AT53" s="37"/>
    </row>
    <row r="54" spans="1:46" hidden="1" x14ac:dyDescent="0.25">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50"/>
      <c r="AS54" s="50">
        <f t="shared" si="3"/>
        <v>0</v>
      </c>
      <c r="AT54" s="37"/>
    </row>
    <row r="55" spans="1:46" hidden="1" x14ac:dyDescent="0.25">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50"/>
      <c r="AS55" s="50">
        <f t="shared" si="3"/>
        <v>0</v>
      </c>
      <c r="AT55" s="37"/>
    </row>
    <row r="56" spans="1:46" hidden="1" x14ac:dyDescent="0.25">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50"/>
      <c r="AS56" s="50">
        <f t="shared" si="3"/>
        <v>0</v>
      </c>
      <c r="AT56" s="37"/>
    </row>
    <row r="57" spans="1:46" hidden="1" x14ac:dyDescent="0.25">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50"/>
      <c r="AS57" s="50">
        <f t="shared" si="3"/>
        <v>0</v>
      </c>
      <c r="AT57" s="37"/>
    </row>
    <row r="58" spans="1:46" hidden="1" x14ac:dyDescent="0.25">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50"/>
      <c r="AS58" s="50">
        <f t="shared" si="3"/>
        <v>0</v>
      </c>
      <c r="AT58" s="37"/>
    </row>
    <row r="59" spans="1:46" hidden="1" x14ac:dyDescent="0.25">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50"/>
      <c r="AS59" s="50">
        <f t="shared" si="3"/>
        <v>0</v>
      </c>
      <c r="AT59" s="37"/>
    </row>
    <row r="60" spans="1:46" hidden="1" x14ac:dyDescent="0.25">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50"/>
      <c r="AS60" s="50">
        <f t="shared" si="3"/>
        <v>0</v>
      </c>
      <c r="AT60" s="37"/>
    </row>
    <row r="61" spans="1:46" hidden="1" x14ac:dyDescent="0.25">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50"/>
      <c r="AS61" s="50">
        <f t="shared" si="3"/>
        <v>0</v>
      </c>
      <c r="AT61" s="37"/>
    </row>
    <row r="62" spans="1:46" hidden="1" x14ac:dyDescent="0.25">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50"/>
      <c r="AS62" s="50">
        <f t="shared" si="3"/>
        <v>0</v>
      </c>
      <c r="AT62" s="37"/>
    </row>
    <row r="63" spans="1:46" hidden="1" x14ac:dyDescent="0.25">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50"/>
      <c r="AS63" s="50">
        <f t="shared" si="3"/>
        <v>0</v>
      </c>
      <c r="AT63" s="37"/>
    </row>
    <row r="64" spans="1:46" hidden="1" x14ac:dyDescent="0.25">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50"/>
      <c r="AS64" s="50">
        <f t="shared" si="3"/>
        <v>0</v>
      </c>
      <c r="AT64" s="37"/>
    </row>
    <row r="65" spans="1:46" hidden="1" x14ac:dyDescent="0.25">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50"/>
      <c r="AS65" s="50">
        <f t="shared" si="3"/>
        <v>0</v>
      </c>
      <c r="AT65" s="37"/>
    </row>
    <row r="66" spans="1:46" hidden="1" x14ac:dyDescent="0.25">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50"/>
      <c r="AS66" s="50">
        <f t="shared" ref="AS66:AS97" si="4">IFERROR(AR66/$AR$102,0)*100</f>
        <v>0</v>
      </c>
      <c r="AT66" s="37"/>
    </row>
    <row r="67" spans="1:46" hidden="1" x14ac:dyDescent="0.25">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50"/>
      <c r="AS67" s="50">
        <f t="shared" si="4"/>
        <v>0</v>
      </c>
      <c r="AT67" s="37"/>
    </row>
    <row r="68" spans="1:46" hidden="1" x14ac:dyDescent="0.25">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50"/>
      <c r="AS68" s="50">
        <f t="shared" si="4"/>
        <v>0</v>
      </c>
      <c r="AT68" s="37"/>
    </row>
    <row r="69" spans="1:46" hidden="1" x14ac:dyDescent="0.25">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50"/>
      <c r="AS69" s="50">
        <f t="shared" si="4"/>
        <v>0</v>
      </c>
      <c r="AT69" s="37"/>
    </row>
    <row r="70" spans="1:46" hidden="1" x14ac:dyDescent="0.25">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50"/>
      <c r="AS70" s="50">
        <f t="shared" si="4"/>
        <v>0</v>
      </c>
      <c r="AT70" s="37"/>
    </row>
    <row r="71" spans="1:46" hidden="1" x14ac:dyDescent="0.25">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50"/>
      <c r="AS71" s="50">
        <f t="shared" si="4"/>
        <v>0</v>
      </c>
      <c r="AT71" s="37"/>
    </row>
    <row r="72" spans="1:46" hidden="1" x14ac:dyDescent="0.25">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50"/>
      <c r="AS72" s="50">
        <f t="shared" si="4"/>
        <v>0</v>
      </c>
      <c r="AT72" s="37"/>
    </row>
    <row r="73" spans="1:46" hidden="1" x14ac:dyDescent="0.25">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50"/>
      <c r="AS73" s="50">
        <f t="shared" si="4"/>
        <v>0</v>
      </c>
      <c r="AT73" s="37"/>
    </row>
    <row r="74" spans="1:46" hidden="1" x14ac:dyDescent="0.25">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50"/>
      <c r="AS74" s="50">
        <f t="shared" si="4"/>
        <v>0</v>
      </c>
      <c r="AT74" s="37"/>
    </row>
    <row r="75" spans="1:46" hidden="1" x14ac:dyDescent="0.25">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50"/>
      <c r="AS75" s="50">
        <f t="shared" si="4"/>
        <v>0</v>
      </c>
      <c r="AT75" s="37"/>
    </row>
    <row r="76" spans="1:46" hidden="1" x14ac:dyDescent="0.25">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50"/>
      <c r="AS76" s="50">
        <f t="shared" si="4"/>
        <v>0</v>
      </c>
      <c r="AT76" s="37"/>
    </row>
    <row r="77" spans="1:46" hidden="1" x14ac:dyDescent="0.25">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50"/>
      <c r="AS77" s="50">
        <f t="shared" si="4"/>
        <v>0</v>
      </c>
      <c r="AT77" s="37"/>
    </row>
    <row r="78" spans="1:46" hidden="1" x14ac:dyDescent="0.25">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50"/>
      <c r="AS78" s="50">
        <f t="shared" si="4"/>
        <v>0</v>
      </c>
      <c r="AT78" s="37"/>
    </row>
    <row r="79" spans="1:46" hidden="1" x14ac:dyDescent="0.25">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50"/>
      <c r="AS79" s="50">
        <f t="shared" si="4"/>
        <v>0</v>
      </c>
      <c r="AT79" s="37"/>
    </row>
    <row r="80" spans="1:46" hidden="1" x14ac:dyDescent="0.25">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50"/>
      <c r="AS80" s="50">
        <f t="shared" si="4"/>
        <v>0</v>
      </c>
      <c r="AT80" s="37"/>
    </row>
    <row r="81" spans="1:46" hidden="1" x14ac:dyDescent="0.25">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50"/>
      <c r="AS81" s="50">
        <f t="shared" si="4"/>
        <v>0</v>
      </c>
      <c r="AT81" s="37"/>
    </row>
    <row r="82" spans="1:46" hidden="1" x14ac:dyDescent="0.25">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50"/>
      <c r="AS82" s="50">
        <f t="shared" si="4"/>
        <v>0</v>
      </c>
      <c r="AT82" s="37"/>
    </row>
    <row r="83" spans="1:46" hidden="1" x14ac:dyDescent="0.25">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50"/>
      <c r="AS83" s="50">
        <f t="shared" si="4"/>
        <v>0</v>
      </c>
      <c r="AT83" s="37"/>
    </row>
    <row r="84" spans="1:46" hidden="1" x14ac:dyDescent="0.25">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50"/>
      <c r="AS84" s="50">
        <f t="shared" si="4"/>
        <v>0</v>
      </c>
      <c r="AT84" s="37"/>
    </row>
    <row r="85" spans="1:46" hidden="1" x14ac:dyDescent="0.25">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50"/>
      <c r="AS85" s="50">
        <f t="shared" si="4"/>
        <v>0</v>
      </c>
      <c r="AT85" s="37"/>
    </row>
    <row r="86" spans="1:46" hidden="1" x14ac:dyDescent="0.25">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50"/>
      <c r="AS86" s="50">
        <f t="shared" si="4"/>
        <v>0</v>
      </c>
      <c r="AT86" s="37"/>
    </row>
    <row r="87" spans="1:46" hidden="1" x14ac:dyDescent="0.25">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50"/>
      <c r="AS87" s="50">
        <f t="shared" si="4"/>
        <v>0</v>
      </c>
      <c r="AT87" s="37"/>
    </row>
    <row r="88" spans="1:46" hidden="1" x14ac:dyDescent="0.25">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50"/>
      <c r="AS88" s="50">
        <f t="shared" si="4"/>
        <v>0</v>
      </c>
      <c r="AT88" s="37"/>
    </row>
    <row r="89" spans="1:46" hidden="1" x14ac:dyDescent="0.25">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50"/>
      <c r="AS89" s="50">
        <f t="shared" si="4"/>
        <v>0</v>
      </c>
      <c r="AT89" s="37"/>
    </row>
    <row r="90" spans="1:46" hidden="1" x14ac:dyDescent="0.25">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50"/>
      <c r="AS90" s="50">
        <f t="shared" si="4"/>
        <v>0</v>
      </c>
      <c r="AT90" s="37"/>
    </row>
    <row r="91" spans="1:46" hidden="1" x14ac:dyDescent="0.25">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50"/>
      <c r="AS91" s="50">
        <f t="shared" si="4"/>
        <v>0</v>
      </c>
      <c r="AT91" s="37"/>
    </row>
    <row r="92" spans="1:46" hidden="1" x14ac:dyDescent="0.25">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50"/>
      <c r="AS92" s="50">
        <f t="shared" si="4"/>
        <v>0</v>
      </c>
      <c r="AT92" s="37"/>
    </row>
    <row r="93" spans="1:46" hidden="1" x14ac:dyDescent="0.25">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50"/>
      <c r="AS93" s="50">
        <f t="shared" si="4"/>
        <v>0</v>
      </c>
      <c r="AT93" s="37"/>
    </row>
    <row r="94" spans="1:46" hidden="1" x14ac:dyDescent="0.25">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50"/>
      <c r="AS94" s="50">
        <f t="shared" si="4"/>
        <v>0</v>
      </c>
      <c r="AT94" s="37"/>
    </row>
    <row r="95" spans="1:46" hidden="1" x14ac:dyDescent="0.25">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50"/>
      <c r="AS95" s="50">
        <f t="shared" si="4"/>
        <v>0</v>
      </c>
      <c r="AT95" s="37"/>
    </row>
    <row r="96" spans="1:46" hidden="1" x14ac:dyDescent="0.25">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50"/>
      <c r="AS96" s="50">
        <f t="shared" si="4"/>
        <v>0</v>
      </c>
      <c r="AT96" s="37"/>
    </row>
    <row r="97" spans="1:47" hidden="1" x14ac:dyDescent="0.25">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50"/>
      <c r="AS97" s="50">
        <f t="shared" si="4"/>
        <v>0</v>
      </c>
      <c r="AT97" s="37"/>
    </row>
    <row r="98" spans="1:47" hidden="1" x14ac:dyDescent="0.25">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50"/>
      <c r="AS98" s="50">
        <f t="shared" ref="AS98:AS101" si="7">IFERROR(AR98/$AR$102,0)*100</f>
        <v>0</v>
      </c>
      <c r="AT98" s="37"/>
    </row>
    <row r="99" spans="1:47" hidden="1" x14ac:dyDescent="0.25">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50"/>
      <c r="AS99" s="50">
        <f t="shared" si="7"/>
        <v>0</v>
      </c>
      <c r="AT99" s="37"/>
    </row>
    <row r="100" spans="1:47" hidden="1" x14ac:dyDescent="0.25">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50"/>
      <c r="AS100" s="50">
        <f t="shared" si="7"/>
        <v>0</v>
      </c>
      <c r="AT100" s="37"/>
    </row>
    <row r="101" spans="1:47" hidden="1" x14ac:dyDescent="0.25">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50"/>
      <c r="AS101" s="50">
        <f t="shared" si="7"/>
        <v>0</v>
      </c>
      <c r="AT101" s="37"/>
    </row>
    <row r="102" spans="1:47" x14ac:dyDescent="0.25">
      <c r="A102" s="16" t="s">
        <v>47</v>
      </c>
      <c r="B102" s="20">
        <f>SUM(B2:B101)</f>
        <v>6</v>
      </c>
      <c r="C102" s="20">
        <f t="shared" ref="C102:AO102" si="8">SUM(C2:C101)</f>
        <v>10</v>
      </c>
      <c r="D102" s="20">
        <f t="shared" si="8"/>
        <v>10</v>
      </c>
      <c r="E102" s="20">
        <f t="shared" si="8"/>
        <v>10</v>
      </c>
      <c r="F102" s="20">
        <f t="shared" si="8"/>
        <v>6</v>
      </c>
      <c r="G102" s="20">
        <f t="shared" si="8"/>
        <v>10</v>
      </c>
      <c r="H102" s="20">
        <f t="shared" si="8"/>
        <v>9</v>
      </c>
      <c r="I102" s="20">
        <f t="shared" si="8"/>
        <v>8</v>
      </c>
      <c r="J102" s="20">
        <f t="shared" si="8"/>
        <v>3</v>
      </c>
      <c r="K102" s="20">
        <f t="shared" si="8"/>
        <v>10</v>
      </c>
      <c r="L102" s="20">
        <f t="shared" si="8"/>
        <v>6</v>
      </c>
      <c r="M102" s="20">
        <f t="shared" si="8"/>
        <v>5</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51</v>
      </c>
      <c r="AQ102" s="17">
        <f t="shared" si="5"/>
        <v>93</v>
      </c>
      <c r="AR102" s="51">
        <f>SUM(AR2:AR101)</f>
        <v>10439.204800000001</v>
      </c>
      <c r="AS102" s="51">
        <f>SUM(AS2:AS101)</f>
        <v>100</v>
      </c>
      <c r="AT102" s="37"/>
    </row>
    <row r="103" spans="1:47" x14ac:dyDescent="0.25">
      <c r="A103" s="60" t="s">
        <v>48</v>
      </c>
      <c r="B103" s="60" t="s">
        <v>46</v>
      </c>
      <c r="C103" s="60" t="s">
        <v>46</v>
      </c>
      <c r="D103" s="60" t="s">
        <v>46</v>
      </c>
      <c r="E103" s="60" t="s">
        <v>46</v>
      </c>
      <c r="F103" s="60" t="s">
        <v>46</v>
      </c>
      <c r="G103" s="60" t="s">
        <v>46</v>
      </c>
      <c r="H103" s="60" t="s">
        <v>46</v>
      </c>
      <c r="I103" s="60" t="s">
        <v>46</v>
      </c>
      <c r="J103" s="60" t="s">
        <v>46</v>
      </c>
      <c r="K103" s="60" t="s">
        <v>46</v>
      </c>
      <c r="L103" s="60" t="s">
        <v>46</v>
      </c>
      <c r="M103" s="60" t="s">
        <v>46</v>
      </c>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x14ac:dyDescent="0.25">
      <c r="A104" s="8" t="s">
        <v>49</v>
      </c>
      <c r="B104" s="8"/>
      <c r="C104" s="8"/>
      <c r="D104" s="8"/>
      <c r="E104" s="8"/>
      <c r="F104" s="8" t="s">
        <v>46</v>
      </c>
      <c r="G104" s="8"/>
      <c r="H104" s="8"/>
      <c r="I104" s="8" t="s">
        <v>46</v>
      </c>
      <c r="J104" s="8"/>
      <c r="K104" s="8"/>
      <c r="L104" s="8" t="s">
        <v>46</v>
      </c>
      <c r="M104" s="8"/>
      <c r="N104" s="8" t="s">
        <v>46</v>
      </c>
      <c r="O104" s="8" t="s">
        <v>46</v>
      </c>
      <c r="P104" s="8" t="s">
        <v>46</v>
      </c>
      <c r="Q104" s="8" t="s">
        <v>46</v>
      </c>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x14ac:dyDescent="0.25">
      <c r="A105" s="8" t="s">
        <v>50</v>
      </c>
      <c r="B105" s="8" t="s">
        <v>46</v>
      </c>
      <c r="C105" s="8" t="s">
        <v>46</v>
      </c>
      <c r="D105" s="8" t="s">
        <v>46</v>
      </c>
      <c r="E105" s="8" t="s">
        <v>46</v>
      </c>
      <c r="F105" s="8" t="s">
        <v>46</v>
      </c>
      <c r="G105" s="61" t="s">
        <v>46</v>
      </c>
      <c r="H105" s="61" t="s">
        <v>46</v>
      </c>
      <c r="I105" s="61" t="s">
        <v>46</v>
      </c>
      <c r="J105" s="61" t="s">
        <v>46</v>
      </c>
      <c r="K105" s="61" t="s">
        <v>46</v>
      </c>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x14ac:dyDescent="0.25">
      <c r="A106" s="8" t="s">
        <v>51</v>
      </c>
      <c r="B106" s="8"/>
      <c r="C106" s="8"/>
      <c r="D106" s="8"/>
      <c r="E106" s="8"/>
      <c r="F106" s="8"/>
      <c r="G106" s="61" t="s">
        <v>46</v>
      </c>
      <c r="H106" s="61" t="s">
        <v>46</v>
      </c>
      <c r="I106" s="61" t="s">
        <v>46</v>
      </c>
      <c r="J106" s="61" t="s">
        <v>46</v>
      </c>
      <c r="K106" s="61" t="s">
        <v>46</v>
      </c>
      <c r="L106" s="61" t="s">
        <v>46</v>
      </c>
      <c r="M106" s="61" t="s">
        <v>46</v>
      </c>
      <c r="N106" s="61" t="s">
        <v>46</v>
      </c>
      <c r="O106" s="61" t="s">
        <v>46</v>
      </c>
      <c r="P106" s="61" t="s">
        <v>46</v>
      </c>
      <c r="Q106" s="61" t="s">
        <v>46</v>
      </c>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x14ac:dyDescent="0.25">
      <c r="A107" s="8" t="s">
        <v>52</v>
      </c>
      <c r="B107" s="8"/>
      <c r="C107" s="8"/>
      <c r="D107" s="8"/>
      <c r="E107" s="8"/>
      <c r="F107" s="8"/>
      <c r="G107" s="61" t="s">
        <v>46</v>
      </c>
      <c r="H107" s="61" t="s">
        <v>46</v>
      </c>
      <c r="I107" s="61"/>
      <c r="J107" s="61"/>
      <c r="K107" s="61" t="s">
        <v>46</v>
      </c>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x14ac:dyDescent="0.25">
      <c r="A108" s="8" t="s">
        <v>53</v>
      </c>
      <c r="B108" s="8"/>
      <c r="C108" s="8" t="s">
        <v>46</v>
      </c>
      <c r="D108" s="8" t="s">
        <v>46</v>
      </c>
      <c r="E108" s="8" t="s">
        <v>46</v>
      </c>
      <c r="F108" s="8" t="s">
        <v>46</v>
      </c>
      <c r="G108" s="61"/>
      <c r="H108" s="61"/>
      <c r="I108" s="61"/>
      <c r="J108" s="61"/>
      <c r="K108" s="61"/>
      <c r="L108" s="61"/>
      <c r="M108" s="61" t="s">
        <v>46</v>
      </c>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x14ac:dyDescent="0.25">
      <c r="A109" s="62" t="s">
        <v>54</v>
      </c>
      <c r="B109" s="63"/>
      <c r="C109" s="63"/>
      <c r="D109" s="63"/>
      <c r="E109" s="63"/>
      <c r="F109" s="63"/>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x14ac:dyDescent="0.2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x14ac:dyDescent="0.25">
      <c r="A111" s="39" t="s">
        <v>55</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x14ac:dyDescent="0.25">
      <c r="A112" s="32" t="s">
        <v>56</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x14ac:dyDescent="0.25">
      <c r="A113" s="6" t="s">
        <v>57</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x14ac:dyDescent="0.25">
      <c r="A114" s="7" t="s">
        <v>58</v>
      </c>
      <c r="B114" s="100" t="s">
        <v>59</v>
      </c>
      <c r="C114" s="101"/>
      <c r="D114" s="101"/>
      <c r="E114" s="101"/>
      <c r="F114" s="101"/>
      <c r="G114" s="101"/>
      <c r="H114" s="101"/>
      <c r="I114" s="101"/>
      <c r="J114" s="101"/>
      <c r="K114" s="101"/>
      <c r="L114" s="101"/>
      <c r="M114" s="101"/>
      <c r="N114" s="101"/>
      <c r="O114" s="101"/>
      <c r="P114" s="101"/>
      <c r="Q114" s="101"/>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x14ac:dyDescent="0.25">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x14ac:dyDescent="0.25">
      <c r="L219" s="36" t="s">
        <v>60</v>
      </c>
    </row>
  </sheetData>
  <mergeCells count="1">
    <mergeCell ref="B114:Q114"/>
  </mergeCells>
  <phoneticPr fontId="6" type="noConversion"/>
  <conditionalFormatting sqref="A1 A14: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3 AT5 AT9:AT10 AT13 F14:AO101 AT16">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16" sqref="C16"/>
    </sheetView>
  </sheetViews>
  <sheetFormatPr baseColWidth="10" defaultColWidth="11.42578125" defaultRowHeight="15" x14ac:dyDescent="0.25"/>
  <cols>
    <col min="1" max="3" width="28.42578125" style="31" customWidth="1"/>
  </cols>
  <sheetData>
    <row r="1" spans="1:3" x14ac:dyDescent="0.25">
      <c r="A1" s="65" t="s">
        <v>61</v>
      </c>
      <c r="B1" s="65" t="s">
        <v>62</v>
      </c>
      <c r="C1" s="65" t="s">
        <v>63</v>
      </c>
    </row>
    <row r="2" spans="1:3" x14ac:dyDescent="0.25">
      <c r="A2" s="30">
        <v>1</v>
      </c>
      <c r="B2" s="30" t="str" cm="1">
        <f t="array" ref="B2:B13">TRANSPOSE(_xlfn._xlws.FILTER('Aptitud final'!1:1,'Aptitud final'!103:103="X"))</f>
        <v>ganaderia_carne</v>
      </c>
      <c r="C2" s="79" t="s">
        <v>11</v>
      </c>
    </row>
    <row r="3" spans="1:3" x14ac:dyDescent="0.25">
      <c r="A3" s="30">
        <f>IF(B3="","",A2+1)</f>
        <v>2</v>
      </c>
      <c r="B3" s="30" t="str">
        <v>avicultura_engorde</v>
      </c>
      <c r="C3" s="79" t="s">
        <v>11</v>
      </c>
    </row>
    <row r="4" spans="1:3" x14ac:dyDescent="0.25">
      <c r="A4" s="30">
        <f t="shared" ref="A4:A67" si="0">IF(B4="","",A3+1)</f>
        <v>3</v>
      </c>
      <c r="B4" s="30" t="str">
        <v>avicultura_postura</v>
      </c>
      <c r="C4" s="79" t="s">
        <v>11</v>
      </c>
    </row>
    <row r="5" spans="1:3" x14ac:dyDescent="0.25">
      <c r="A5" s="30">
        <f t="shared" si="0"/>
        <v>4</v>
      </c>
      <c r="B5" s="30" t="str">
        <v>porcicultura_ciclo_completo</v>
      </c>
      <c r="C5" s="79" t="s">
        <v>11</v>
      </c>
    </row>
    <row r="6" spans="1:3" x14ac:dyDescent="0.25">
      <c r="A6" s="30">
        <f t="shared" si="0"/>
        <v>5</v>
      </c>
      <c r="B6" s="30" t="str">
        <v>piscicultura_tilapia</v>
      </c>
      <c r="C6" s="79" t="s">
        <v>11</v>
      </c>
    </row>
    <row r="7" spans="1:3" x14ac:dyDescent="0.25">
      <c r="A7" s="30">
        <f t="shared" si="0"/>
        <v>6</v>
      </c>
      <c r="B7" s="30" t="str">
        <v>cafe</v>
      </c>
      <c r="C7" s="30" t="s">
        <v>11</v>
      </c>
    </row>
    <row r="8" spans="1:3" x14ac:dyDescent="0.25">
      <c r="A8" s="30">
        <f t="shared" si="0"/>
        <v>7</v>
      </c>
      <c r="B8" s="30" t="str">
        <v>platano</v>
      </c>
      <c r="C8" s="30" t="s">
        <v>17</v>
      </c>
    </row>
    <row r="9" spans="1:3" x14ac:dyDescent="0.25">
      <c r="A9" s="30">
        <f t="shared" si="0"/>
        <v>8</v>
      </c>
      <c r="B9" s="30" t="str">
        <v>maracuya</v>
      </c>
      <c r="C9" s="30" t="s">
        <v>11</v>
      </c>
    </row>
    <row r="10" spans="1:3" x14ac:dyDescent="0.25">
      <c r="A10" s="30">
        <f t="shared" si="0"/>
        <v>9</v>
      </c>
      <c r="B10" s="30" t="str">
        <v>banano</v>
      </c>
      <c r="C10" s="30" t="s">
        <v>11</v>
      </c>
    </row>
    <row r="11" spans="1:3" x14ac:dyDescent="0.25">
      <c r="A11" s="30">
        <f t="shared" si="0"/>
        <v>10</v>
      </c>
      <c r="B11" s="30" t="str">
        <v>uva</v>
      </c>
      <c r="C11" s="30" t="s">
        <v>17</v>
      </c>
    </row>
    <row r="12" spans="1:3" x14ac:dyDescent="0.25">
      <c r="A12" s="30">
        <f t="shared" si="0"/>
        <v>11</v>
      </c>
      <c r="B12" s="30" t="str">
        <v>limon_tahiti</v>
      </c>
      <c r="C12" s="30" t="s">
        <v>11</v>
      </c>
    </row>
    <row r="13" spans="1:3" x14ac:dyDescent="0.25">
      <c r="A13" s="30">
        <f t="shared" si="0"/>
        <v>12</v>
      </c>
      <c r="B13" s="30" t="str">
        <v>tomate_mesa</v>
      </c>
      <c r="C13" s="30" t="s">
        <v>11</v>
      </c>
    </row>
    <row r="14" spans="1:3" x14ac:dyDescent="0.25">
      <c r="A14" s="30" t="str">
        <f t="shared" si="0"/>
        <v/>
      </c>
      <c r="B14" s="30"/>
      <c r="C14" s="30"/>
    </row>
    <row r="15" spans="1:3" x14ac:dyDescent="0.25">
      <c r="A15" s="30" t="str">
        <f t="shared" si="0"/>
        <v/>
      </c>
      <c r="B15" s="30"/>
      <c r="C15" s="30"/>
    </row>
    <row r="16" spans="1:3" x14ac:dyDescent="0.25">
      <c r="A16" s="30" t="str">
        <f t="shared" si="0"/>
        <v/>
      </c>
      <c r="B16" s="30"/>
      <c r="C16" s="30"/>
    </row>
    <row r="17" spans="1:3" x14ac:dyDescent="0.25">
      <c r="A17" s="30" t="str">
        <f t="shared" si="0"/>
        <v/>
      </c>
      <c r="B17" s="30"/>
      <c r="C17" s="30"/>
    </row>
    <row r="18" spans="1:3" x14ac:dyDescent="0.25">
      <c r="A18" s="30" t="str">
        <f>IF(B18="","",A17+1)</f>
        <v/>
      </c>
      <c r="B18" s="30"/>
      <c r="C18" s="30"/>
    </row>
    <row r="19" spans="1:3" x14ac:dyDescent="0.25">
      <c r="A19" s="30" t="str">
        <f>IF(B19="","",A18+1)</f>
        <v/>
      </c>
      <c r="B19" s="30"/>
      <c r="C19" s="30"/>
    </row>
    <row r="20" spans="1:3" x14ac:dyDescent="0.25">
      <c r="A20" s="30" t="str">
        <f>IF(B20="","",A19+1)</f>
        <v/>
      </c>
      <c r="B20" s="30"/>
      <c r="C20" s="30"/>
    </row>
    <row r="21" spans="1:3" x14ac:dyDescent="0.25">
      <c r="A21" s="30" t="str">
        <f>IF(B21="","",A20+1)</f>
        <v/>
      </c>
      <c r="B21" s="30"/>
      <c r="C21" s="30"/>
    </row>
    <row r="22" spans="1:3" x14ac:dyDescent="0.25">
      <c r="A22" s="31" t="str">
        <f t="shared" si="0"/>
        <v/>
      </c>
    </row>
    <row r="23" spans="1:3" x14ac:dyDescent="0.25">
      <c r="A23" s="31" t="str">
        <f t="shared" si="0"/>
        <v/>
      </c>
    </row>
    <row r="24" spans="1:3" x14ac:dyDescent="0.25">
      <c r="A24" s="31" t="str">
        <f t="shared" si="0"/>
        <v/>
      </c>
    </row>
    <row r="25" spans="1:3" x14ac:dyDescent="0.25">
      <c r="A25" s="31" t="str">
        <f t="shared" si="0"/>
        <v/>
      </c>
    </row>
    <row r="26" spans="1:3" x14ac:dyDescent="0.25">
      <c r="A26" s="31" t="str">
        <f t="shared" si="0"/>
        <v/>
      </c>
    </row>
    <row r="27" spans="1:3" x14ac:dyDescent="0.25">
      <c r="A27" s="31" t="str">
        <f t="shared" si="0"/>
        <v/>
      </c>
    </row>
    <row r="28" spans="1:3" x14ac:dyDescent="0.25">
      <c r="A28" s="31" t="str">
        <f t="shared" si="0"/>
        <v/>
      </c>
    </row>
    <row r="29" spans="1:3" x14ac:dyDescent="0.25">
      <c r="A29" s="31" t="str">
        <f t="shared" si="0"/>
        <v/>
      </c>
    </row>
    <row r="30" spans="1:3" x14ac:dyDescent="0.25">
      <c r="A30" s="31" t="str">
        <f t="shared" si="0"/>
        <v/>
      </c>
    </row>
    <row r="31" spans="1:3" x14ac:dyDescent="0.25">
      <c r="A31" s="31" t="str">
        <f t="shared" si="0"/>
        <v/>
      </c>
    </row>
    <row r="32" spans="1:3" x14ac:dyDescent="0.25">
      <c r="A32" s="31" t="str">
        <f t="shared" si="0"/>
        <v/>
      </c>
    </row>
    <row r="33" spans="1:1" x14ac:dyDescent="0.25">
      <c r="A33" s="31" t="str">
        <f t="shared" si="0"/>
        <v/>
      </c>
    </row>
    <row r="34" spans="1:1" x14ac:dyDescent="0.25">
      <c r="A34" s="31" t="str">
        <f t="shared" si="0"/>
        <v/>
      </c>
    </row>
    <row r="35" spans="1:1" x14ac:dyDescent="0.25">
      <c r="A35" s="31" t="str">
        <f t="shared" si="0"/>
        <v/>
      </c>
    </row>
    <row r="36" spans="1:1" x14ac:dyDescent="0.25">
      <c r="A36" s="31" t="str">
        <f t="shared" si="0"/>
        <v/>
      </c>
    </row>
    <row r="37" spans="1:1" x14ac:dyDescent="0.25">
      <c r="A37" s="31" t="str">
        <f t="shared" si="0"/>
        <v/>
      </c>
    </row>
    <row r="38" spans="1:1" x14ac:dyDescent="0.25">
      <c r="A38" s="31" t="str">
        <f t="shared" si="0"/>
        <v/>
      </c>
    </row>
    <row r="39" spans="1:1" x14ac:dyDescent="0.25">
      <c r="A39" s="31" t="str">
        <f t="shared" si="0"/>
        <v/>
      </c>
    </row>
    <row r="40" spans="1:1" x14ac:dyDescent="0.25">
      <c r="A40" s="31" t="str">
        <f t="shared" si="0"/>
        <v/>
      </c>
    </row>
    <row r="41" spans="1:1" x14ac:dyDescent="0.25">
      <c r="A41" s="31" t="str">
        <f t="shared" si="0"/>
        <v/>
      </c>
    </row>
    <row r="42" spans="1:1" x14ac:dyDescent="0.25">
      <c r="A42" s="31" t="str">
        <f t="shared" si="0"/>
        <v/>
      </c>
    </row>
    <row r="43" spans="1:1" x14ac:dyDescent="0.25">
      <c r="A43" s="31" t="str">
        <f t="shared" si="0"/>
        <v/>
      </c>
    </row>
    <row r="44" spans="1:1" x14ac:dyDescent="0.25">
      <c r="A44" s="31" t="str">
        <f t="shared" si="0"/>
        <v/>
      </c>
    </row>
    <row r="45" spans="1:1" x14ac:dyDescent="0.25">
      <c r="A45" s="31" t="str">
        <f t="shared" si="0"/>
        <v/>
      </c>
    </row>
    <row r="46" spans="1:1" x14ac:dyDescent="0.25">
      <c r="A46" s="31" t="str">
        <f t="shared" si="0"/>
        <v/>
      </c>
    </row>
    <row r="47" spans="1:1" x14ac:dyDescent="0.25">
      <c r="A47" s="31" t="str">
        <f t="shared" si="0"/>
        <v/>
      </c>
    </row>
    <row r="48" spans="1:1" x14ac:dyDescent="0.25">
      <c r="A48" s="31" t="str">
        <f t="shared" si="0"/>
        <v/>
      </c>
    </row>
    <row r="49" spans="1:1" x14ac:dyDescent="0.25">
      <c r="A49" s="31" t="str">
        <f t="shared" si="0"/>
        <v/>
      </c>
    </row>
    <row r="50" spans="1:1" x14ac:dyDescent="0.25">
      <c r="A50" s="31" t="str">
        <f t="shared" si="0"/>
        <v/>
      </c>
    </row>
    <row r="51" spans="1:1" x14ac:dyDescent="0.25">
      <c r="A51" s="31" t="str">
        <f t="shared" si="0"/>
        <v/>
      </c>
    </row>
    <row r="52" spans="1:1" x14ac:dyDescent="0.25">
      <c r="A52" s="31" t="str">
        <f t="shared" si="0"/>
        <v/>
      </c>
    </row>
    <row r="53" spans="1:1" x14ac:dyDescent="0.25">
      <c r="A53" s="31" t="str">
        <f t="shared" si="0"/>
        <v/>
      </c>
    </row>
    <row r="54" spans="1:1" x14ac:dyDescent="0.25">
      <c r="A54" s="31" t="str">
        <f t="shared" si="0"/>
        <v/>
      </c>
    </row>
    <row r="55" spans="1:1" x14ac:dyDescent="0.25">
      <c r="A55" s="31" t="str">
        <f t="shared" si="0"/>
        <v/>
      </c>
    </row>
    <row r="56" spans="1:1" x14ac:dyDescent="0.25">
      <c r="A56" s="31" t="str">
        <f t="shared" si="0"/>
        <v/>
      </c>
    </row>
    <row r="57" spans="1:1" x14ac:dyDescent="0.25">
      <c r="A57" s="31" t="str">
        <f t="shared" si="0"/>
        <v/>
      </c>
    </row>
    <row r="58" spans="1:1" x14ac:dyDescent="0.25">
      <c r="A58" s="31" t="str">
        <f t="shared" si="0"/>
        <v/>
      </c>
    </row>
    <row r="59" spans="1:1" x14ac:dyDescent="0.25">
      <c r="A59" s="31" t="str">
        <f t="shared" si="0"/>
        <v/>
      </c>
    </row>
    <row r="60" spans="1:1" x14ac:dyDescent="0.25">
      <c r="A60" s="31" t="str">
        <f t="shared" si="0"/>
        <v/>
      </c>
    </row>
    <row r="61" spans="1:1" x14ac:dyDescent="0.25">
      <c r="A61" s="31" t="str">
        <f t="shared" si="0"/>
        <v/>
      </c>
    </row>
    <row r="62" spans="1:1" x14ac:dyDescent="0.25">
      <c r="A62" s="31" t="str">
        <f t="shared" si="0"/>
        <v/>
      </c>
    </row>
    <row r="63" spans="1:1" x14ac:dyDescent="0.25">
      <c r="A63" s="31" t="str">
        <f t="shared" si="0"/>
        <v/>
      </c>
    </row>
    <row r="64" spans="1:1" x14ac:dyDescent="0.25">
      <c r="A64" s="31" t="str">
        <f t="shared" si="0"/>
        <v/>
      </c>
    </row>
    <row r="65" spans="1:1" x14ac:dyDescent="0.25">
      <c r="A65" s="31" t="str">
        <f t="shared" si="0"/>
        <v/>
      </c>
    </row>
    <row r="66" spans="1:1" x14ac:dyDescent="0.25">
      <c r="A66" s="31" t="str">
        <f t="shared" si="0"/>
        <v/>
      </c>
    </row>
    <row r="67" spans="1:1" x14ac:dyDescent="0.25">
      <c r="A67" s="31" t="str">
        <f t="shared" si="0"/>
        <v/>
      </c>
    </row>
    <row r="68" spans="1:1" x14ac:dyDescent="0.25">
      <c r="A68" s="31" t="str">
        <f t="shared" ref="A68:A100" si="1">IF(B68="","",A67+1)</f>
        <v/>
      </c>
    </row>
    <row r="69" spans="1:1" x14ac:dyDescent="0.25">
      <c r="A69" s="31" t="str">
        <f t="shared" si="1"/>
        <v/>
      </c>
    </row>
    <row r="70" spans="1:1" x14ac:dyDescent="0.25">
      <c r="A70" s="31" t="str">
        <f t="shared" si="1"/>
        <v/>
      </c>
    </row>
    <row r="71" spans="1:1" x14ac:dyDescent="0.25">
      <c r="A71" s="31" t="str">
        <f t="shared" si="1"/>
        <v/>
      </c>
    </row>
    <row r="72" spans="1:1" x14ac:dyDescent="0.25">
      <c r="A72" s="31" t="str">
        <f t="shared" si="1"/>
        <v/>
      </c>
    </row>
    <row r="73" spans="1:1" x14ac:dyDescent="0.25">
      <c r="A73" s="31" t="str">
        <f t="shared" si="1"/>
        <v/>
      </c>
    </row>
    <row r="74" spans="1:1" x14ac:dyDescent="0.25">
      <c r="A74" s="31" t="str">
        <f t="shared" si="1"/>
        <v/>
      </c>
    </row>
    <row r="75" spans="1:1" x14ac:dyDescent="0.25">
      <c r="A75" s="31" t="str">
        <f t="shared" si="1"/>
        <v/>
      </c>
    </row>
    <row r="76" spans="1:1" x14ac:dyDescent="0.25">
      <c r="A76" s="31" t="str">
        <f t="shared" si="1"/>
        <v/>
      </c>
    </row>
    <row r="77" spans="1:1" x14ac:dyDescent="0.25">
      <c r="A77" s="31" t="str">
        <f t="shared" si="1"/>
        <v/>
      </c>
    </row>
    <row r="78" spans="1:1" x14ac:dyDescent="0.25">
      <c r="A78" s="31" t="str">
        <f t="shared" si="1"/>
        <v/>
      </c>
    </row>
    <row r="79" spans="1:1" x14ac:dyDescent="0.25">
      <c r="A79" s="31" t="str">
        <f t="shared" si="1"/>
        <v/>
      </c>
    </row>
    <row r="80" spans="1:1" x14ac:dyDescent="0.25">
      <c r="A80" s="31" t="str">
        <f t="shared" si="1"/>
        <v/>
      </c>
    </row>
    <row r="81" spans="1:1" x14ac:dyDescent="0.25">
      <c r="A81" s="31" t="str">
        <f t="shared" si="1"/>
        <v/>
      </c>
    </row>
    <row r="82" spans="1:1" x14ac:dyDescent="0.25">
      <c r="A82" s="31" t="str">
        <f t="shared" si="1"/>
        <v/>
      </c>
    </row>
    <row r="83" spans="1:1" x14ac:dyDescent="0.25">
      <c r="A83" s="31" t="str">
        <f t="shared" si="1"/>
        <v/>
      </c>
    </row>
    <row r="84" spans="1:1" x14ac:dyDescent="0.25">
      <c r="A84" s="31" t="str">
        <f t="shared" si="1"/>
        <v/>
      </c>
    </row>
    <row r="85" spans="1:1" x14ac:dyDescent="0.25">
      <c r="A85" s="31" t="str">
        <f t="shared" si="1"/>
        <v/>
      </c>
    </row>
    <row r="86" spans="1:1" x14ac:dyDescent="0.25">
      <c r="A86" s="31" t="str">
        <f t="shared" si="1"/>
        <v/>
      </c>
    </row>
    <row r="87" spans="1:1" x14ac:dyDescent="0.25">
      <c r="A87" s="31" t="str">
        <f t="shared" si="1"/>
        <v/>
      </c>
    </row>
    <row r="88" spans="1:1" x14ac:dyDescent="0.25">
      <c r="A88" s="31" t="str">
        <f t="shared" si="1"/>
        <v/>
      </c>
    </row>
    <row r="89" spans="1:1" x14ac:dyDescent="0.25">
      <c r="A89" s="31" t="str">
        <f t="shared" si="1"/>
        <v/>
      </c>
    </row>
    <row r="90" spans="1:1" x14ac:dyDescent="0.25">
      <c r="A90" s="31" t="str">
        <f t="shared" si="1"/>
        <v/>
      </c>
    </row>
    <row r="91" spans="1:1" x14ac:dyDescent="0.25">
      <c r="A91" s="31" t="str">
        <f t="shared" si="1"/>
        <v/>
      </c>
    </row>
    <row r="92" spans="1:1" x14ac:dyDescent="0.25">
      <c r="A92" s="31" t="str">
        <f t="shared" si="1"/>
        <v/>
      </c>
    </row>
    <row r="93" spans="1:1" x14ac:dyDescent="0.25">
      <c r="A93" s="31" t="str">
        <f t="shared" si="1"/>
        <v/>
      </c>
    </row>
    <row r="94" spans="1:1" x14ac:dyDescent="0.25">
      <c r="A94" s="31" t="str">
        <f t="shared" si="1"/>
        <v/>
      </c>
    </row>
    <row r="95" spans="1:1" x14ac:dyDescent="0.25">
      <c r="A95" s="31" t="str">
        <f t="shared" si="1"/>
        <v/>
      </c>
    </row>
    <row r="96" spans="1:1" x14ac:dyDescent="0.25">
      <c r="A96" s="31" t="str">
        <f t="shared" si="1"/>
        <v/>
      </c>
    </row>
    <row r="97" spans="1:1" x14ac:dyDescent="0.25">
      <c r="A97" s="31" t="str">
        <f t="shared" si="1"/>
        <v/>
      </c>
    </row>
    <row r="98" spans="1:1" x14ac:dyDescent="0.25">
      <c r="A98" s="31" t="str">
        <f t="shared" si="1"/>
        <v/>
      </c>
    </row>
    <row r="99" spans="1:1" x14ac:dyDescent="0.25">
      <c r="A99" s="31" t="str">
        <f t="shared" si="1"/>
        <v/>
      </c>
    </row>
    <row r="100" spans="1:1" x14ac:dyDescent="0.25">
      <c r="A100" s="3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baseColWidth="10" defaultColWidth="8.85546875" defaultRowHeight="15" x14ac:dyDescent="0.25"/>
  <cols>
    <col min="1" max="2" width="33" style="1" customWidth="1"/>
    <col min="3" max="3" width="42.140625" bestFit="1" customWidth="1"/>
  </cols>
  <sheetData>
    <row r="1" spans="1:3" x14ac:dyDescent="0.25">
      <c r="A1" s="14" t="str" cm="1">
        <f t="array" ref="A1:A500">[2]Diccionario!$A$1:$A$500</f>
        <v>Tipo</v>
      </c>
      <c r="B1" s="14" t="str" cm="1">
        <f t="array" ref="B1:B500">[2]Diccionario!$B$1:$B$500</f>
        <v>Linea</v>
      </c>
      <c r="C1" s="14" t="str" cm="1">
        <f t="array" ref="C1:C500">[2]Diccionario!$C$1:$C$500</f>
        <v>Linea_Documento</v>
      </c>
    </row>
    <row r="2" spans="1:3" x14ac:dyDescent="0.25">
      <c r="A2" s="1" t="str">
        <v>agricola</v>
      </c>
      <c r="B2" s="1" t="str">
        <v>acelga</v>
      </c>
      <c r="C2" t="str">
        <v>acelga</v>
      </c>
    </row>
    <row r="3" spans="1:3" x14ac:dyDescent="0.25">
      <c r="A3" s="1" t="str">
        <v>agricola</v>
      </c>
      <c r="B3" s="1" t="str">
        <v>aguacate</v>
      </c>
      <c r="C3" t="str">
        <v>Aguacate Hass</v>
      </c>
    </row>
    <row r="4" spans="1:3" x14ac:dyDescent="0.25">
      <c r="A4" s="1" t="str">
        <v>agricola</v>
      </c>
      <c r="B4" s="1" t="str">
        <v>aguacate_criollo</v>
      </c>
      <c r="C4" t="str">
        <v>Aguacate criollo</v>
      </c>
    </row>
    <row r="5" spans="1:3" x14ac:dyDescent="0.25">
      <c r="A5" s="1" t="str">
        <v>agricola</v>
      </c>
      <c r="B5" s="1" t="str">
        <v>aguacate_hass</v>
      </c>
      <c r="C5" t="str">
        <v>Aguacate Hass</v>
      </c>
    </row>
    <row r="6" spans="1:3" x14ac:dyDescent="0.25">
      <c r="A6" s="1" t="str">
        <v>agricola</v>
      </c>
      <c r="B6" s="1" t="str">
        <v>aguacate_papelillo</v>
      </c>
      <c r="C6" t="str">
        <v>Aguacate papelillo</v>
      </c>
    </row>
    <row r="7" spans="1:3" x14ac:dyDescent="0.25">
      <c r="A7" s="1" t="str">
        <v>agricola</v>
      </c>
      <c r="B7" s="1" t="str">
        <v>ahuyama</v>
      </c>
      <c r="C7" t="str">
        <v>ahuyama</v>
      </c>
    </row>
    <row r="8" spans="1:3" x14ac:dyDescent="0.25">
      <c r="A8" s="1" t="str">
        <v>agricola</v>
      </c>
      <c r="B8" s="1" t="str">
        <v>aji</v>
      </c>
      <c r="C8" t="str">
        <v>ahí</v>
      </c>
    </row>
    <row r="9" spans="1:3" x14ac:dyDescent="0.25">
      <c r="A9" s="1" t="str">
        <v>agricola</v>
      </c>
      <c r="B9" s="1" t="str">
        <v>aji_dulce</v>
      </c>
      <c r="C9" t="str">
        <v>ají dulce</v>
      </c>
    </row>
    <row r="10" spans="1:3" x14ac:dyDescent="0.25">
      <c r="A10" s="1" t="str">
        <v>agricola</v>
      </c>
      <c r="B10" s="1" t="str">
        <v>ajonjoli</v>
      </c>
      <c r="C10" t="str">
        <v>ajonjolí</v>
      </c>
    </row>
    <row r="11" spans="1:3" x14ac:dyDescent="0.25">
      <c r="A11" s="1" t="str">
        <v>agricola</v>
      </c>
      <c r="B11" s="1" t="str">
        <v>algodon</v>
      </c>
      <c r="C11" t="str">
        <v>algodón</v>
      </c>
    </row>
    <row r="12" spans="1:3" x14ac:dyDescent="0.25">
      <c r="A12" s="1" t="str">
        <v>pecuaria</v>
      </c>
      <c r="B12" s="1" t="str">
        <v>apicultura</v>
      </c>
      <c r="C12" t="str">
        <v>apicultura</v>
      </c>
    </row>
    <row r="13" spans="1:3" x14ac:dyDescent="0.25">
      <c r="A13" s="1" t="str">
        <v>agricola</v>
      </c>
      <c r="B13" s="1" t="str">
        <v>arracacha</v>
      </c>
      <c r="C13" t="str">
        <v>arracacha</v>
      </c>
    </row>
    <row r="14" spans="1:3" x14ac:dyDescent="0.25">
      <c r="A14" s="1" t="str">
        <v>agricola</v>
      </c>
      <c r="B14" s="1" t="str">
        <v>arroz_riego</v>
      </c>
      <c r="C14" t="str">
        <v>arroz riego</v>
      </c>
    </row>
    <row r="15" spans="1:3" x14ac:dyDescent="0.25">
      <c r="A15" s="1" t="str">
        <v>agricola</v>
      </c>
      <c r="B15" s="1" t="str">
        <v>arroz_secano</v>
      </c>
      <c r="C15" t="str">
        <v>arroz secano</v>
      </c>
    </row>
    <row r="16" spans="1:3" x14ac:dyDescent="0.25">
      <c r="A16" s="1" t="str">
        <v>agricola</v>
      </c>
      <c r="B16" s="1" t="str">
        <v>arveja</v>
      </c>
      <c r="C16" t="str">
        <v>arveja</v>
      </c>
    </row>
    <row r="17" spans="1:3" x14ac:dyDescent="0.25">
      <c r="A17" s="1" t="str">
        <v>agricola</v>
      </c>
      <c r="B17" s="1" t="str">
        <v>asai</v>
      </c>
      <c r="C17" t="str">
        <v>açaí</v>
      </c>
    </row>
    <row r="18" spans="1:3" x14ac:dyDescent="0.25">
      <c r="A18" s="1" t="str">
        <v>pecuaria</v>
      </c>
      <c r="B18" s="1" t="str">
        <v>avicultura_engorde</v>
      </c>
      <c r="C18" t="str">
        <v>avicultura de engorde</v>
      </c>
    </row>
    <row r="19" spans="1:3" x14ac:dyDescent="0.25">
      <c r="A19" s="1" t="str">
        <v>pecuaria</v>
      </c>
      <c r="B19" s="1" t="str">
        <v>avicultura_postura</v>
      </c>
      <c r="C19" t="str">
        <v>avicultura de postura</v>
      </c>
    </row>
    <row r="20" spans="1:3" x14ac:dyDescent="0.25">
      <c r="A20" s="1" t="str">
        <v>agricola</v>
      </c>
      <c r="B20" s="1" t="str">
        <v>banano</v>
      </c>
      <c r="C20" t="str">
        <v>banano</v>
      </c>
    </row>
    <row r="21" spans="1:3" x14ac:dyDescent="0.25">
      <c r="A21" s="1" t="str">
        <v>agricola</v>
      </c>
      <c r="B21" s="1" t="str">
        <v>batata</v>
      </c>
      <c r="C21" t="str">
        <v>batata</v>
      </c>
    </row>
    <row r="22" spans="1:3" x14ac:dyDescent="0.25">
      <c r="A22" s="1" t="str">
        <v>agricola</v>
      </c>
      <c r="B22" s="1" t="str">
        <v>berenjena</v>
      </c>
      <c r="C22" t="str">
        <v>berenjena</v>
      </c>
    </row>
    <row r="23" spans="1:3" x14ac:dyDescent="0.25">
      <c r="A23" s="1" t="str">
        <v>agricola</v>
      </c>
      <c r="B23" s="1" t="str">
        <v>bijao</v>
      </c>
      <c r="C23" t="str">
        <v>bijao</v>
      </c>
    </row>
    <row r="24" spans="1:3" x14ac:dyDescent="0.25">
      <c r="A24" s="1" t="str">
        <v>agricola</v>
      </c>
      <c r="B24" s="1" t="str">
        <v>brocoli</v>
      </c>
      <c r="C24" t="str">
        <v>brócoli</v>
      </c>
    </row>
    <row r="25" spans="1:3" x14ac:dyDescent="0.25">
      <c r="A25" s="1" t="str">
        <v>pecuaria</v>
      </c>
      <c r="B25" s="1" t="str">
        <v>bufalos</v>
      </c>
      <c r="C25" t="str">
        <v>búfalos</v>
      </c>
    </row>
    <row r="26" spans="1:3" x14ac:dyDescent="0.25">
      <c r="A26" s="1" t="str">
        <v>agricola</v>
      </c>
      <c r="B26" s="1" t="str">
        <v>cacao</v>
      </c>
      <c r="C26" t="str">
        <v>cacao</v>
      </c>
    </row>
    <row r="27" spans="1:3" x14ac:dyDescent="0.25">
      <c r="A27" s="1" t="str">
        <v>agricola</v>
      </c>
      <c r="B27" s="1" t="str">
        <v>cacao_aguacate_criollo</v>
      </c>
      <c r="C27" t="str">
        <v>cacao en asocio con aguacate criollo</v>
      </c>
    </row>
    <row r="28" spans="1:3" x14ac:dyDescent="0.25">
      <c r="A28" s="1" t="str">
        <v>agricola</v>
      </c>
      <c r="B28" s="1" t="str">
        <v>cacao_aguacate_papelillo</v>
      </c>
      <c r="C28" t="str">
        <v>cacao en asocio con aguacate papelillo</v>
      </c>
    </row>
    <row r="29" spans="1:3" x14ac:dyDescent="0.25">
      <c r="A29" s="1" t="str">
        <v>agricola</v>
      </c>
      <c r="B29" s="1" t="str">
        <v>cacao_banano</v>
      </c>
      <c r="C29" t="str">
        <v>cacao en asocio con banano</v>
      </c>
    </row>
    <row r="30" spans="1:3" x14ac:dyDescent="0.25">
      <c r="A30" s="1" t="str">
        <v>agricola</v>
      </c>
      <c r="B30" s="1" t="str">
        <v>cacao_banano_aguacate</v>
      </c>
      <c r="C30" t="str">
        <v>cacao en asocio con banano y aguacate</v>
      </c>
    </row>
    <row r="31" spans="1:3" x14ac:dyDescent="0.25">
      <c r="A31" s="1" t="str">
        <v>agricola</v>
      </c>
      <c r="B31" s="1" t="str">
        <v>cacao_banano_aguacate_mandarina_naranja</v>
      </c>
      <c r="C31" t="str">
        <v>cacao en asocio con banano,aguacate, mandarina y naranja</v>
      </c>
    </row>
    <row r="32" spans="1:3" x14ac:dyDescent="0.25">
      <c r="A32" s="1" t="str">
        <v>agricola</v>
      </c>
      <c r="B32" s="1" t="str">
        <v>cacao_platano</v>
      </c>
      <c r="C32" t="str">
        <v>cacao en asocio con plátano</v>
      </c>
    </row>
    <row r="33" spans="1:3" x14ac:dyDescent="0.25">
      <c r="A33" s="1" t="str">
        <v>agricola</v>
      </c>
      <c r="B33" s="1" t="str">
        <v>cacao_platano_limon</v>
      </c>
      <c r="C33" t="str">
        <v>cacao_plátano_limón</v>
      </c>
    </row>
    <row r="34" spans="1:3" x14ac:dyDescent="0.25">
      <c r="A34" s="1" t="str">
        <v>agricola</v>
      </c>
      <c r="B34" s="1" t="str">
        <v>cacao_sombrio</v>
      </c>
      <c r="C34" t="str">
        <v>cacao sombrío</v>
      </c>
    </row>
    <row r="35" spans="1:3" x14ac:dyDescent="0.25">
      <c r="A35" s="1" t="str">
        <v>agricola</v>
      </c>
      <c r="B35" s="1" t="str">
        <v>cachaco</v>
      </c>
      <c r="C35" t="str">
        <v>cachaco</v>
      </c>
    </row>
    <row r="36" spans="1:3" x14ac:dyDescent="0.25">
      <c r="A36" s="1" t="str">
        <v>agricola</v>
      </c>
      <c r="B36" s="1" t="str">
        <v>cafe</v>
      </c>
      <c r="C36" t="str">
        <v>café</v>
      </c>
    </row>
    <row r="37" spans="1:3" x14ac:dyDescent="0.25">
      <c r="A37" s="1" t="str">
        <v>agricola</v>
      </c>
      <c r="B37" s="1" t="str">
        <v>cafe_aguacate</v>
      </c>
      <c r="C37" t="str">
        <v>café en asocio con aguacate</v>
      </c>
    </row>
    <row r="38" spans="1:3" x14ac:dyDescent="0.25">
      <c r="A38" s="1" t="str">
        <v>agricola</v>
      </c>
      <c r="B38" s="1" t="str">
        <v>cafe_frijol_arbustivo</v>
      </c>
      <c r="C38" t="str">
        <v>café en asocio con frijol arbustivo</v>
      </c>
    </row>
    <row r="39" spans="1:3" x14ac:dyDescent="0.25">
      <c r="A39" s="1" t="str">
        <v>agricola</v>
      </c>
      <c r="B39" s="1" t="str">
        <v>cafe_maiz</v>
      </c>
      <c r="C39" t="str">
        <v>café en asocio con maíz</v>
      </c>
    </row>
    <row r="40" spans="1:3" x14ac:dyDescent="0.25">
      <c r="A40" s="1" t="str">
        <v>agricola</v>
      </c>
      <c r="B40" s="1" t="str">
        <v>cafe_platano</v>
      </c>
      <c r="C40" t="str">
        <v>café en asocio con plátano</v>
      </c>
    </row>
    <row r="41" spans="1:3" x14ac:dyDescent="0.25">
      <c r="A41" s="1" t="str">
        <v>agricola</v>
      </c>
      <c r="B41" s="1" t="str">
        <v>cafe_platano_frutales_forestal</v>
      </c>
      <c r="C41" t="str">
        <v>café en asocio con plátano, frutales y sistema forestal</v>
      </c>
    </row>
    <row r="42" spans="1:3" x14ac:dyDescent="0.25">
      <c r="A42" s="1" t="str">
        <v>agricola</v>
      </c>
      <c r="B42" s="1" t="str">
        <v>cafe_sombrio</v>
      </c>
      <c r="C42" t="str">
        <v>Café en sistema de sombrío</v>
      </c>
    </row>
    <row r="43" spans="1:3" x14ac:dyDescent="0.25">
      <c r="A43" s="1" t="str">
        <v>agricola</v>
      </c>
      <c r="B43" s="1" t="str">
        <v>calabacin</v>
      </c>
      <c r="C43" t="str">
        <v>calabacín</v>
      </c>
    </row>
    <row r="44" spans="1:3" x14ac:dyDescent="0.25">
      <c r="A44" s="1" t="str">
        <v>pecuaria</v>
      </c>
      <c r="B44" s="1" t="str">
        <v>camaron</v>
      </c>
      <c r="C44" t="str">
        <v>camarón</v>
      </c>
    </row>
    <row r="45" spans="1:3" x14ac:dyDescent="0.25">
      <c r="A45" s="1" t="str">
        <v>agricola</v>
      </c>
      <c r="B45" s="1" t="str">
        <v>cana</v>
      </c>
      <c r="C45" t="str">
        <v>caña</v>
      </c>
    </row>
    <row r="46" spans="1:3" x14ac:dyDescent="0.25">
      <c r="A46" s="1" t="str">
        <v>agricola</v>
      </c>
      <c r="B46" s="1" t="str">
        <v>cana_flecha</v>
      </c>
      <c r="C46" t="str">
        <v>caña flecha</v>
      </c>
    </row>
    <row r="47" spans="1:3" x14ac:dyDescent="0.25">
      <c r="A47" s="1" t="str">
        <v>agricola</v>
      </c>
      <c r="B47" s="1" t="str">
        <v>cana_panelera</v>
      </c>
      <c r="C47" t="str">
        <v>caña panelera</v>
      </c>
    </row>
    <row r="48" spans="1:3" x14ac:dyDescent="0.25">
      <c r="A48" s="1" t="str">
        <v>pecuaria</v>
      </c>
      <c r="B48" s="1" t="str">
        <v>caprinos</v>
      </c>
      <c r="C48" t="str">
        <v>caprinos</v>
      </c>
    </row>
    <row r="49" spans="1:3" x14ac:dyDescent="0.25">
      <c r="A49" s="1" t="str">
        <v>agricola</v>
      </c>
      <c r="B49" s="1" t="str">
        <v>caucho</v>
      </c>
      <c r="C49" t="str">
        <v>caucho</v>
      </c>
    </row>
    <row r="50" spans="1:3" x14ac:dyDescent="0.25">
      <c r="A50" s="1" t="str">
        <v>agricola</v>
      </c>
      <c r="B50" s="1" t="str">
        <v>cebolla_bulbo</v>
      </c>
      <c r="C50" t="str">
        <v>cebolla bulbo</v>
      </c>
    </row>
    <row r="51" spans="1:3" x14ac:dyDescent="0.25">
      <c r="A51" s="1" t="str">
        <v>agricola</v>
      </c>
      <c r="B51" s="1" t="str">
        <v>cebolla_junca</v>
      </c>
      <c r="C51" t="str">
        <v>cebolla junca</v>
      </c>
    </row>
    <row r="52" spans="1:3" x14ac:dyDescent="0.25">
      <c r="A52" s="1" t="str">
        <v>agricola</v>
      </c>
      <c r="B52" s="1" t="str">
        <v>chontaduro</v>
      </c>
      <c r="C52" t="str">
        <v>chontaduro</v>
      </c>
    </row>
    <row r="53" spans="1:3" x14ac:dyDescent="0.25">
      <c r="A53" s="1" t="str">
        <v>agricola</v>
      </c>
      <c r="B53" s="1" t="str">
        <v>cilantro</v>
      </c>
      <c r="C53" t="str">
        <v>cilantro</v>
      </c>
    </row>
    <row r="54" spans="1:3" x14ac:dyDescent="0.25">
      <c r="A54" s="1" t="str">
        <v>agricola</v>
      </c>
      <c r="B54" s="1" t="str">
        <v>cilantro_morron</v>
      </c>
      <c r="C54" t="str">
        <v>cilantro morrón</v>
      </c>
    </row>
    <row r="55" spans="1:3" x14ac:dyDescent="0.25">
      <c r="A55" s="1" t="str">
        <v>agricola</v>
      </c>
      <c r="B55" s="1" t="str">
        <v>cilantro_repollo</v>
      </c>
      <c r="C55" t="str">
        <v>cilantro_repollo</v>
      </c>
    </row>
    <row r="56" spans="1:3" x14ac:dyDescent="0.25">
      <c r="A56" s="1" t="str">
        <v>agricola</v>
      </c>
      <c r="B56" s="1" t="str">
        <v>ciruela</v>
      </c>
      <c r="C56" t="str">
        <v>ciruela</v>
      </c>
    </row>
    <row r="57" spans="1:3" x14ac:dyDescent="0.25">
      <c r="A57" s="1" t="str">
        <v>agricola</v>
      </c>
      <c r="B57" s="1" t="str">
        <v>ciruela_castilla</v>
      </c>
      <c r="C57" t="str">
        <v>ciruela castilla</v>
      </c>
    </row>
    <row r="58" spans="1:3" x14ac:dyDescent="0.25">
      <c r="A58" s="1" t="str">
        <v>agricola</v>
      </c>
      <c r="B58" s="1" t="str">
        <v>ciruela_costena</v>
      </c>
      <c r="C58" t="str">
        <v>ciruela costeña</v>
      </c>
    </row>
    <row r="59" spans="1:3" x14ac:dyDescent="0.25">
      <c r="A59" s="1" t="str">
        <v>agricola</v>
      </c>
      <c r="B59" s="1" t="str">
        <v>citricos</v>
      </c>
      <c r="C59" t="str">
        <v>cítricos</v>
      </c>
    </row>
    <row r="60" spans="1:3" x14ac:dyDescent="0.25">
      <c r="A60" s="1" t="str">
        <v>agricola</v>
      </c>
      <c r="B60" s="1" t="str">
        <v>coco</v>
      </c>
      <c r="C60" t="str">
        <v>coco</v>
      </c>
    </row>
    <row r="61" spans="1:3" x14ac:dyDescent="0.25">
      <c r="A61" s="1" t="str">
        <v>pecuaria</v>
      </c>
      <c r="B61" s="1" t="str">
        <v>codornices</v>
      </c>
      <c r="C61" t="str">
        <v>codornices</v>
      </c>
    </row>
    <row r="62" spans="1:3" x14ac:dyDescent="0.25">
      <c r="A62" s="1" t="str">
        <v>agricola</v>
      </c>
      <c r="B62" s="1" t="str">
        <v>coliflor</v>
      </c>
      <c r="C62" t="str">
        <v>coliflor</v>
      </c>
    </row>
    <row r="63" spans="1:3" x14ac:dyDescent="0.25">
      <c r="A63" s="1" t="str">
        <v>pecuaria</v>
      </c>
      <c r="B63" s="1" t="str">
        <v>cunicultura</v>
      </c>
      <c r="C63" t="str">
        <v>cunicultura</v>
      </c>
    </row>
    <row r="64" spans="1:3" x14ac:dyDescent="0.25">
      <c r="A64" s="1" t="str">
        <v>pecuaria</v>
      </c>
      <c r="B64" s="1" t="str">
        <v>cuyicultura</v>
      </c>
      <c r="C64" t="str">
        <v>cuyicultura</v>
      </c>
    </row>
    <row r="65" spans="1:3" x14ac:dyDescent="0.25">
      <c r="A65" s="1" t="str">
        <v>agricola</v>
      </c>
      <c r="B65" s="1" t="str">
        <v>espinaca</v>
      </c>
      <c r="C65" t="str">
        <v>espinaca</v>
      </c>
    </row>
    <row r="66" spans="1:3" x14ac:dyDescent="0.25">
      <c r="A66" s="1" t="str">
        <v>agricola</v>
      </c>
      <c r="B66" s="1" t="str">
        <v>fique</v>
      </c>
      <c r="C66" t="str">
        <v>fique</v>
      </c>
    </row>
    <row r="67" spans="1:3" x14ac:dyDescent="0.25">
      <c r="A67" s="1" t="str">
        <v>agricola</v>
      </c>
      <c r="B67" s="1" t="str">
        <v>frijol</v>
      </c>
      <c r="C67" t="str">
        <v>frijol</v>
      </c>
    </row>
    <row r="68" spans="1:3" x14ac:dyDescent="0.25">
      <c r="A68" s="1" t="str">
        <v>agricola</v>
      </c>
      <c r="B68" s="1" t="str">
        <v>frijol_arbustivo</v>
      </c>
      <c r="C68" t="str">
        <v>frjiol arbustivo</v>
      </c>
    </row>
    <row r="69" spans="1:3" x14ac:dyDescent="0.25">
      <c r="A69" s="1" t="str">
        <v>agricola</v>
      </c>
      <c r="B69" s="1" t="str">
        <v>frijol_cabeza_negra</v>
      </c>
      <c r="C69" t="str">
        <v>frijol cabeza negra</v>
      </c>
    </row>
    <row r="70" spans="1:3" x14ac:dyDescent="0.25">
      <c r="A70" s="1" t="str">
        <v>agricola</v>
      </c>
      <c r="B70" s="1" t="str">
        <v>frijol_caraota</v>
      </c>
      <c r="C70" t="str">
        <v>frijol caraota</v>
      </c>
    </row>
    <row r="71" spans="1:3" x14ac:dyDescent="0.25">
      <c r="A71" s="1" t="str">
        <v>agricola</v>
      </c>
      <c r="B71" s="1" t="str">
        <v>frijol_caupi</v>
      </c>
      <c r="C71" t="str">
        <v>frijol caupí</v>
      </c>
    </row>
    <row r="72" spans="1:3" x14ac:dyDescent="0.25">
      <c r="A72" s="1" t="str">
        <v>agricola</v>
      </c>
      <c r="B72" s="1" t="str">
        <v>frijol_rosado_zaragoza</v>
      </c>
      <c r="C72" t="str">
        <v>frijol rosado zaragoza</v>
      </c>
    </row>
    <row r="73" spans="1:3" x14ac:dyDescent="0.25">
      <c r="A73" s="1" t="str">
        <v>agricola</v>
      </c>
      <c r="B73" s="1" t="str">
        <v>frijol_voluble</v>
      </c>
      <c r="C73" t="str">
        <v>frijol voluble</v>
      </c>
    </row>
    <row r="74" spans="1:3" x14ac:dyDescent="0.25">
      <c r="A74" s="1" t="str">
        <v>agricola</v>
      </c>
      <c r="B74" s="1" t="str">
        <v>frijol_zaragoza</v>
      </c>
      <c r="C74" t="str">
        <v>frijol zaragoza</v>
      </c>
    </row>
    <row r="75" spans="1:3" x14ac:dyDescent="0.25">
      <c r="A75" s="1" t="str">
        <v>agricola</v>
      </c>
      <c r="B75" s="1" t="str">
        <v>frijol_zaragoza</v>
      </c>
      <c r="C75" t="str">
        <v>frijol zaragoza</v>
      </c>
    </row>
    <row r="76" spans="1:3" x14ac:dyDescent="0.25">
      <c r="A76" s="1" t="str">
        <v>pecuaria</v>
      </c>
      <c r="B76" s="1" t="str">
        <v>ganaderia_carne</v>
      </c>
      <c r="C76" t="str">
        <v>ganadería de carne</v>
      </c>
    </row>
    <row r="77" spans="1:3" x14ac:dyDescent="0.25">
      <c r="A77" s="1" t="str">
        <v>pecuaria</v>
      </c>
      <c r="B77" s="1" t="str">
        <v>ganaderia_dp</v>
      </c>
      <c r="C77" t="str">
        <v>ganadería doble propósito</v>
      </c>
    </row>
    <row r="78" spans="1:3" x14ac:dyDescent="0.25">
      <c r="A78" s="1" t="str">
        <v>pecuaria</v>
      </c>
      <c r="B78" s="1" t="str">
        <v>ganaderia_leche</v>
      </c>
      <c r="C78" t="str">
        <v>ganadería de leche</v>
      </c>
    </row>
    <row r="79" spans="1:3" x14ac:dyDescent="0.25">
      <c r="A79" s="1" t="str">
        <v>agricola</v>
      </c>
      <c r="B79" s="1" t="str">
        <v>granadilla</v>
      </c>
      <c r="C79" t="str">
        <v>granadilla</v>
      </c>
    </row>
    <row r="80" spans="1:3" x14ac:dyDescent="0.25">
      <c r="A80" s="1" t="str">
        <v>agricola</v>
      </c>
      <c r="B80" s="1" t="str">
        <v>guandul</v>
      </c>
      <c r="C80" t="str">
        <v>guandul</v>
      </c>
    </row>
    <row r="81" spans="1:3" x14ac:dyDescent="0.25">
      <c r="A81" s="1" t="str">
        <v>agricola</v>
      </c>
      <c r="B81" s="1" t="str">
        <v>guayaba</v>
      </c>
      <c r="C81" t="str">
        <v>guayaba</v>
      </c>
    </row>
    <row r="82" spans="1:3" x14ac:dyDescent="0.25">
      <c r="A82" s="1" t="str">
        <v>agricola</v>
      </c>
      <c r="B82" s="1" t="str">
        <v>gulupa</v>
      </c>
      <c r="C82" t="str">
        <v>gulupa</v>
      </c>
    </row>
    <row r="83" spans="1:3" x14ac:dyDescent="0.25">
      <c r="A83" s="1" t="str">
        <v>agricola</v>
      </c>
      <c r="B83" s="1" t="str">
        <v>hierbabuena</v>
      </c>
      <c r="C83" t="str">
        <v>hierbabuena</v>
      </c>
    </row>
    <row r="84" spans="1:3" x14ac:dyDescent="0.25">
      <c r="A84" s="1" t="str">
        <v>agricola</v>
      </c>
      <c r="B84" s="1" t="str">
        <v>hortalizas*</v>
      </c>
      <c r="C84" t="str">
        <v>hortalizas</v>
      </c>
    </row>
    <row r="85" spans="1:3" x14ac:dyDescent="0.25">
      <c r="A85" s="1" t="str">
        <v>agricola</v>
      </c>
      <c r="B85" s="1" t="str">
        <v xml:space="preserve">lechuga </v>
      </c>
      <c r="C85" t="str">
        <v>lechuga</v>
      </c>
    </row>
    <row r="86" spans="1:3" x14ac:dyDescent="0.25">
      <c r="A86" s="1" t="str">
        <v>agricola</v>
      </c>
      <c r="B86" s="1" t="str">
        <v>lechuga_gourmet</v>
      </c>
      <c r="C86" t="str">
        <v>lechuga gourmet</v>
      </c>
    </row>
    <row r="87" spans="1:3" x14ac:dyDescent="0.25">
      <c r="A87" s="1" t="str">
        <v>agricola</v>
      </c>
      <c r="B87" s="1" t="str">
        <v>limon</v>
      </c>
      <c r="C87" t="str">
        <v>limón</v>
      </c>
    </row>
    <row r="88" spans="1:3" x14ac:dyDescent="0.25">
      <c r="A88" s="1" t="str">
        <v>agricola</v>
      </c>
      <c r="B88" s="1" t="str">
        <v>limon_castilla</v>
      </c>
      <c r="C88" t="str">
        <v>limón de castilla</v>
      </c>
    </row>
    <row r="89" spans="1:3" x14ac:dyDescent="0.25">
      <c r="A89" s="1" t="str">
        <v>agricola</v>
      </c>
      <c r="B89" s="1" t="str">
        <v>limon_castilla_limon_mandarino</v>
      </c>
      <c r="C89" t="str">
        <v>limón de castilla y limón mandarino</v>
      </c>
    </row>
    <row r="90" spans="1:3" x14ac:dyDescent="0.25">
      <c r="A90" s="1" t="str">
        <v>agricola</v>
      </c>
      <c r="B90" s="1" t="str">
        <v>limon_criollo</v>
      </c>
      <c r="C90" t="str">
        <v>limón criollo</v>
      </c>
    </row>
    <row r="91" spans="1:3" x14ac:dyDescent="0.25">
      <c r="A91" s="1" t="str">
        <v>agricola</v>
      </c>
      <c r="B91" s="1" t="str">
        <v>limon_mandarina</v>
      </c>
      <c r="C91" t="str">
        <v xml:space="preserve">limón en asocio con mandarina </v>
      </c>
    </row>
    <row r="92" spans="1:3" x14ac:dyDescent="0.25">
      <c r="A92" s="1" t="str">
        <v>agricola</v>
      </c>
      <c r="B92" s="1" t="str">
        <v>limon_mandarino</v>
      </c>
      <c r="C92" t="str">
        <v>limón mandarino</v>
      </c>
    </row>
    <row r="93" spans="1:3" x14ac:dyDescent="0.25">
      <c r="A93" s="1" t="str">
        <v>agricola</v>
      </c>
      <c r="B93" s="1" t="str">
        <v>limon_tahiti</v>
      </c>
      <c r="C93" t="str">
        <v>limón Tahití</v>
      </c>
    </row>
    <row r="94" spans="1:3" x14ac:dyDescent="0.25">
      <c r="A94" s="1" t="str">
        <v>agricola</v>
      </c>
      <c r="B94" s="1" t="str">
        <v>maiz</v>
      </c>
      <c r="C94" t="str">
        <v>maíz</v>
      </c>
    </row>
    <row r="95" spans="1:3" x14ac:dyDescent="0.25">
      <c r="A95" s="1" t="str">
        <v>agricola</v>
      </c>
      <c r="B95" s="1" t="str">
        <v>maiz amarillo</v>
      </c>
      <c r="C95" t="str">
        <v>maíz amarillo</v>
      </c>
    </row>
    <row r="96" spans="1:3" x14ac:dyDescent="0.25">
      <c r="A96" s="1" t="str">
        <v>agricola</v>
      </c>
      <c r="B96" s="1" t="str">
        <v>maiz puya</v>
      </c>
      <c r="C96" t="str">
        <v>maíz puya</v>
      </c>
    </row>
    <row r="97" spans="1:3" x14ac:dyDescent="0.25">
      <c r="A97" s="1" t="str">
        <v>agricola</v>
      </c>
      <c r="B97" s="1" t="str">
        <v>maiz_amarillo</v>
      </c>
      <c r="C97" t="str">
        <v xml:space="preserve">Maíz amarillo </v>
      </c>
    </row>
    <row r="98" spans="1:3" x14ac:dyDescent="0.25">
      <c r="A98" s="1" t="str">
        <v>agricola</v>
      </c>
      <c r="B98" s="1" t="str">
        <v>maiz_amarillo_tradicional</v>
      </c>
      <c r="C98" t="str">
        <v>maíz amarillo  tradicional</v>
      </c>
    </row>
    <row r="99" spans="1:3" x14ac:dyDescent="0.25">
      <c r="A99" s="1" t="str">
        <v>agricola</v>
      </c>
      <c r="B99" s="1" t="str">
        <v>maiz_blanco</v>
      </c>
      <c r="C99" t="str">
        <v>Maíz blanco tradicional</v>
      </c>
    </row>
    <row r="100" spans="1:3" x14ac:dyDescent="0.25">
      <c r="A100" s="1" t="str">
        <v>agricola</v>
      </c>
      <c r="B100" s="1" t="str">
        <v>maiz_blanco_tradicional</v>
      </c>
      <c r="C100" t="str">
        <v>maíz blanco tradicional</v>
      </c>
    </row>
    <row r="101" spans="1:3" x14ac:dyDescent="0.25">
      <c r="A101" s="1" t="str">
        <v>agricola</v>
      </c>
      <c r="B101" s="1" t="str">
        <v>maiz_puya</v>
      </c>
      <c r="C101" t="str">
        <v>maíz puya</v>
      </c>
    </row>
    <row r="102" spans="1:3" x14ac:dyDescent="0.25">
      <c r="A102" s="1" t="str">
        <v>agricola</v>
      </c>
      <c r="B102" s="1" t="str">
        <v>maiz_tecnificado</v>
      </c>
      <c r="C102" t="str">
        <v>maíz tecnificado</v>
      </c>
    </row>
    <row r="103" spans="1:3" x14ac:dyDescent="0.25">
      <c r="A103" s="1" t="str">
        <v>agricola</v>
      </c>
      <c r="B103" s="1" t="str">
        <v>maiz_tradicional</v>
      </c>
      <c r="C103" t="str">
        <v>maíz tradicional</v>
      </c>
    </row>
    <row r="104" spans="1:3" x14ac:dyDescent="0.25">
      <c r="A104" s="1" t="str">
        <v>agricola</v>
      </c>
      <c r="B104" s="1" t="str">
        <v>malanga</v>
      </c>
      <c r="C104" t="str">
        <v>malanga</v>
      </c>
    </row>
    <row r="105" spans="1:3" x14ac:dyDescent="0.25">
      <c r="A105" s="1" t="str">
        <v>agricola</v>
      </c>
      <c r="B105" s="1" t="str">
        <v>mamoncillo</v>
      </c>
      <c r="C105" t="str">
        <v>mamoncillo</v>
      </c>
    </row>
    <row r="106" spans="1:3" x14ac:dyDescent="0.25">
      <c r="A106" s="1" t="str">
        <v>agricola</v>
      </c>
      <c r="B106" s="1" t="str">
        <v>mamoncillo</v>
      </c>
      <c r="C106" t="str">
        <v>mamoncillo</v>
      </c>
    </row>
    <row r="107" spans="1:3" x14ac:dyDescent="0.25">
      <c r="A107" s="1" t="str">
        <v>agricola</v>
      </c>
      <c r="B107" s="1" t="str">
        <v>mandarina</v>
      </c>
      <c r="C107" t="str">
        <v>mandarina</v>
      </c>
    </row>
    <row r="108" spans="1:3" x14ac:dyDescent="0.25">
      <c r="A108" s="1" t="str">
        <v>agricola</v>
      </c>
      <c r="B108" s="1" t="str">
        <v>mango</v>
      </c>
      <c r="C108" t="str">
        <v>mango</v>
      </c>
    </row>
    <row r="109" spans="1:3" x14ac:dyDescent="0.25">
      <c r="A109" s="1" t="str">
        <v>agricola</v>
      </c>
      <c r="B109" s="1" t="str">
        <v>mango_hilaza</v>
      </c>
      <c r="C109" t="str">
        <v>mango hilaza</v>
      </c>
    </row>
    <row r="110" spans="1:3" x14ac:dyDescent="0.25">
      <c r="A110" s="1" t="str">
        <v>agricola</v>
      </c>
      <c r="B110" s="1" t="str">
        <v>mango_keitt</v>
      </c>
      <c r="C110" t="str">
        <v>mango keitt</v>
      </c>
    </row>
    <row r="111" spans="1:3" x14ac:dyDescent="0.25">
      <c r="A111" s="1" t="str">
        <v>agricola</v>
      </c>
      <c r="B111" s="1" t="str">
        <v>mango_tommy</v>
      </c>
      <c r="C111" t="str">
        <v>mango tommy</v>
      </c>
    </row>
    <row r="112" spans="1:3" x14ac:dyDescent="0.25">
      <c r="A112" s="1" t="str">
        <v>agricola</v>
      </c>
      <c r="B112" s="1" t="str">
        <v>maracuya</v>
      </c>
      <c r="C112" t="str">
        <v>maracuyá</v>
      </c>
    </row>
    <row r="113" spans="1:3" x14ac:dyDescent="0.25">
      <c r="A113" s="1" t="str">
        <v>agricola</v>
      </c>
      <c r="B113" s="1" t="str">
        <v>melon</v>
      </c>
      <c r="C113" t="str">
        <v xml:space="preserve">melón </v>
      </c>
    </row>
    <row r="114" spans="1:3" x14ac:dyDescent="0.25">
      <c r="A114" s="1" t="str">
        <v>agricola</v>
      </c>
      <c r="B114" s="1" t="str">
        <v>mora</v>
      </c>
      <c r="C114" t="str">
        <v>mora</v>
      </c>
    </row>
    <row r="115" spans="1:3" x14ac:dyDescent="0.25">
      <c r="A115" s="1" t="str">
        <v>agricola</v>
      </c>
      <c r="B115" s="1" t="str">
        <v>name</v>
      </c>
      <c r="C115" t="str">
        <v>ñame</v>
      </c>
    </row>
    <row r="116" spans="1:3" x14ac:dyDescent="0.25">
      <c r="A116" s="1" t="str">
        <v>agricola</v>
      </c>
      <c r="B116" s="1" t="str">
        <v>name_diamante</v>
      </c>
      <c r="C116" t="str">
        <v>ñame diamante</v>
      </c>
    </row>
    <row r="117" spans="1:3" x14ac:dyDescent="0.25">
      <c r="A117" s="1" t="str">
        <v>agricola</v>
      </c>
      <c r="B117" s="1" t="str">
        <v>name_espino</v>
      </c>
      <c r="C117" t="str">
        <v>ñame espino</v>
      </c>
    </row>
    <row r="118" spans="1:3" x14ac:dyDescent="0.25">
      <c r="A118" s="1" t="str">
        <v>agricola</v>
      </c>
      <c r="B118" s="1" t="str">
        <v>naranja</v>
      </c>
      <c r="C118" t="str">
        <v>naranja</v>
      </c>
    </row>
    <row r="119" spans="1:3" x14ac:dyDescent="0.25">
      <c r="A119" s="1" t="str">
        <v>agricola</v>
      </c>
      <c r="B119" s="1" t="str">
        <v>naranja_valencia</v>
      </c>
      <c r="C119" t="str">
        <v>naranja valencia</v>
      </c>
    </row>
    <row r="120" spans="1:3" x14ac:dyDescent="0.25">
      <c r="A120" s="1" t="str">
        <v>pecuaria</v>
      </c>
      <c r="B120" s="1" t="str">
        <v>ovinos</v>
      </c>
      <c r="C120" t="str">
        <v>ovinos</v>
      </c>
    </row>
    <row r="121" spans="1:3" x14ac:dyDescent="0.25">
      <c r="A121" s="1" t="str">
        <v>agricola</v>
      </c>
      <c r="B121" s="1" t="str">
        <v>palma_aceite</v>
      </c>
      <c r="C121" t="str">
        <v>palma de aceite</v>
      </c>
    </row>
    <row r="122" spans="1:3" x14ac:dyDescent="0.25">
      <c r="A122" s="1" t="str">
        <v>agricola</v>
      </c>
      <c r="B122" s="1" t="str">
        <v>papa</v>
      </c>
      <c r="C122" t="str">
        <v>papa</v>
      </c>
    </row>
    <row r="123" spans="1:3" x14ac:dyDescent="0.25">
      <c r="A123" s="1" t="str">
        <v>agricola</v>
      </c>
      <c r="B123" s="1" t="str">
        <v>papa_criolla</v>
      </c>
      <c r="C123" t="str">
        <v>papa criolla</v>
      </c>
    </row>
    <row r="124" spans="1:3" x14ac:dyDescent="0.25">
      <c r="A124" s="1" t="str">
        <v>agricola</v>
      </c>
      <c r="B124" s="1" t="str">
        <v>papaya</v>
      </c>
      <c r="C124" t="str">
        <v>papaya</v>
      </c>
    </row>
    <row r="125" spans="1:3" x14ac:dyDescent="0.25">
      <c r="A125" s="1" t="str">
        <v>agricola</v>
      </c>
      <c r="B125" s="1" t="str">
        <v>patilla</v>
      </c>
      <c r="C125" t="str">
        <v>patilla</v>
      </c>
    </row>
    <row r="126" spans="1:3" x14ac:dyDescent="0.25">
      <c r="A126" s="1" t="str">
        <v>agricola</v>
      </c>
      <c r="B126" s="1" t="str">
        <v>patilla_melon</v>
      </c>
      <c r="C126" t="str">
        <v>patilla en asocio con melón</v>
      </c>
    </row>
    <row r="127" spans="1:3" x14ac:dyDescent="0.25">
      <c r="A127" s="1" t="str">
        <v>agricola</v>
      </c>
      <c r="B127" s="1" t="str">
        <v>pepino_guiso</v>
      </c>
      <c r="C127" t="str">
        <v>pepino guiso</v>
      </c>
    </row>
    <row r="128" spans="1:3" x14ac:dyDescent="0.25">
      <c r="A128" s="1" t="str">
        <v>pecuaria</v>
      </c>
      <c r="B128" s="1" t="str">
        <v>piangua</v>
      </c>
      <c r="C128" t="str">
        <v>piangua</v>
      </c>
    </row>
    <row r="129" spans="1:3" x14ac:dyDescent="0.25">
      <c r="A129" s="1" t="str">
        <v>agricola</v>
      </c>
      <c r="B129" s="1" t="str">
        <v>pimenton</v>
      </c>
      <c r="C129" t="str">
        <v>pimentón</v>
      </c>
    </row>
    <row r="130" spans="1:3" x14ac:dyDescent="0.25">
      <c r="A130" s="1" t="str">
        <v>agricola</v>
      </c>
      <c r="B130" s="1" t="str">
        <v>pimienta</v>
      </c>
      <c r="C130" t="str">
        <v>pimienta</v>
      </c>
    </row>
    <row r="131" spans="1:3" x14ac:dyDescent="0.25">
      <c r="A131" s="1" t="str">
        <v>agricola</v>
      </c>
      <c r="B131" s="1" t="str">
        <v>pimientos</v>
      </c>
      <c r="C131" t="str">
        <v>pimientos</v>
      </c>
    </row>
    <row r="132" spans="1:3" x14ac:dyDescent="0.25">
      <c r="A132" s="1" t="str">
        <v>agricola</v>
      </c>
      <c r="B132" s="1" t="str">
        <v>piña</v>
      </c>
      <c r="C132" t="str">
        <v>piña</v>
      </c>
    </row>
    <row r="133" spans="1:3" x14ac:dyDescent="0.25">
      <c r="A133" s="1" t="str">
        <v>pecuaria</v>
      </c>
      <c r="B133" s="1" t="str">
        <v>piscicultura_bocachico</v>
      </c>
      <c r="C133" t="str">
        <v>piscicultura</v>
      </c>
    </row>
    <row r="134" spans="1:3" x14ac:dyDescent="0.25">
      <c r="A134" s="1" t="str">
        <v>pecuaria</v>
      </c>
      <c r="B134" s="1" t="str">
        <v>piscicultura_cachama</v>
      </c>
      <c r="C134" t="str">
        <v>piscicultura cachama</v>
      </c>
    </row>
    <row r="135" spans="1:3" x14ac:dyDescent="0.25">
      <c r="A135" s="1" t="str">
        <v>pecuaria</v>
      </c>
      <c r="B135" s="1" t="str">
        <v>piscicultura_cachama_bocachico</v>
      </c>
      <c r="C135" t="str">
        <v>piscicultura cachama bocachico</v>
      </c>
    </row>
    <row r="136" spans="1:3" x14ac:dyDescent="0.25">
      <c r="A136" s="1" t="str">
        <v>pecuaria</v>
      </c>
      <c r="B136" s="1" t="str">
        <v>piscicultura_tilapia</v>
      </c>
      <c r="C136" t="str">
        <v>piscicultura tilapia</v>
      </c>
    </row>
    <row r="137" spans="1:3" x14ac:dyDescent="0.25">
      <c r="A137" s="1" t="str">
        <v>pecuaria</v>
      </c>
      <c r="B137" s="1" t="str">
        <v>piscicultura_tilapia_bocachico</v>
      </c>
      <c r="C137" t="str">
        <v>piscicultura tilapia y bocachico</v>
      </c>
    </row>
    <row r="138" spans="1:3" x14ac:dyDescent="0.25">
      <c r="A138" s="1" t="str">
        <v>pecuaria</v>
      </c>
      <c r="B138" s="1" t="str">
        <v>piscicultura_tilapia_cachama</v>
      </c>
      <c r="C138" t="str">
        <v>piscicultura tilapia y cachama</v>
      </c>
    </row>
    <row r="139" spans="1:3" x14ac:dyDescent="0.25">
      <c r="A139" s="1" t="str">
        <v>pecuaria</v>
      </c>
      <c r="B139" s="1" t="str">
        <v>piscicultura_trucha</v>
      </c>
      <c r="C139" t="str">
        <v>piscicultura trucha</v>
      </c>
    </row>
    <row r="140" spans="1:3" x14ac:dyDescent="0.25">
      <c r="A140" s="1" t="str">
        <v>agricola</v>
      </c>
      <c r="B140" s="1" t="str">
        <v>platano</v>
      </c>
      <c r="C140" t="str">
        <v>plátano</v>
      </c>
    </row>
    <row r="141" spans="1:3" x14ac:dyDescent="0.25">
      <c r="A141" s="1" t="str">
        <v>agricola</v>
      </c>
      <c r="B141" s="1" t="str">
        <v>platano_harton</v>
      </c>
      <c r="C141" t="str">
        <v>plátano hartón</v>
      </c>
    </row>
    <row r="142" spans="1:3" x14ac:dyDescent="0.25">
      <c r="A142" s="1" t="str">
        <v>pecuaria</v>
      </c>
      <c r="B142" s="1" t="str">
        <v>porcicultura_ceba</v>
      </c>
      <c r="C142" t="str">
        <v>porcicultura de ceba</v>
      </c>
    </row>
    <row r="143" spans="1:3" x14ac:dyDescent="0.25">
      <c r="A143" s="1" t="str">
        <v>pecuaria</v>
      </c>
      <c r="B143" s="1" t="str">
        <v>porcicultura_ciclo_completo</v>
      </c>
      <c r="C143" t="str">
        <v>porcicultura de ciclo completo</v>
      </c>
    </row>
    <row r="144" spans="1:3" x14ac:dyDescent="0.25">
      <c r="A144" s="1" t="str">
        <v>pecuaria</v>
      </c>
      <c r="B144" s="1" t="str">
        <v>porcicultura_cria</v>
      </c>
      <c r="C144" t="str">
        <v>porcicultura de cría</v>
      </c>
    </row>
    <row r="145" spans="1:3" x14ac:dyDescent="0.25">
      <c r="A145" s="1" t="str">
        <v>pecuaria</v>
      </c>
      <c r="B145" s="1" t="str">
        <v>porcicultura_cria_levante</v>
      </c>
      <c r="C145" t="str">
        <v>porcicultura de cría y levante</v>
      </c>
    </row>
    <row r="146" spans="1:3" x14ac:dyDescent="0.25">
      <c r="A146" s="1" t="str">
        <v>agricola</v>
      </c>
      <c r="B146" s="1" t="str">
        <v>remolacha</v>
      </c>
      <c r="C146" t="str">
        <v>remolacha</v>
      </c>
    </row>
    <row r="147" spans="1:3" x14ac:dyDescent="0.25">
      <c r="A147" s="1" t="str">
        <v>agricola</v>
      </c>
      <c r="B147" s="1" t="str">
        <v>repollo</v>
      </c>
      <c r="C147" t="str">
        <v>repollo</v>
      </c>
    </row>
    <row r="148" spans="1:3" x14ac:dyDescent="0.25">
      <c r="A148" s="1" t="str">
        <v>agricola</v>
      </c>
      <c r="B148" s="1" t="str">
        <v>sacha_inchi</v>
      </c>
      <c r="C148" t="str">
        <v>sacha inchi</v>
      </c>
    </row>
    <row r="149" spans="1:3" x14ac:dyDescent="0.25">
      <c r="A149" s="1" t="str">
        <v>agricola</v>
      </c>
      <c r="B149" s="1" t="str">
        <v>sorgo</v>
      </c>
      <c r="C149" t="str">
        <v>sorgo</v>
      </c>
    </row>
    <row r="150" spans="1:3" x14ac:dyDescent="0.25">
      <c r="A150" s="1" t="str">
        <v>agricola</v>
      </c>
      <c r="B150" s="1" t="str">
        <v>soya</v>
      </c>
      <c r="C150" t="str">
        <v>soya</v>
      </c>
    </row>
    <row r="151" spans="1:3" x14ac:dyDescent="0.25">
      <c r="A151" s="1" t="str">
        <v>agricola</v>
      </c>
      <c r="B151" s="1" t="str">
        <v>stevia</v>
      </c>
      <c r="C151" t="str">
        <v>stevia</v>
      </c>
    </row>
    <row r="152" spans="1:3" x14ac:dyDescent="0.25">
      <c r="A152" s="1" t="str">
        <v>agricola</v>
      </c>
      <c r="B152" s="1" t="str">
        <v>tabaco</v>
      </c>
      <c r="C152" t="str">
        <v>tabaco</v>
      </c>
    </row>
    <row r="153" spans="1:3" x14ac:dyDescent="0.25">
      <c r="A153" s="1" t="str">
        <v>agricola</v>
      </c>
      <c r="B153" s="1" t="str">
        <v>tomate_arbol</v>
      </c>
      <c r="C153" t="str">
        <v>tomate de árbol</v>
      </c>
    </row>
    <row r="154" spans="1:3" x14ac:dyDescent="0.25">
      <c r="A154" s="1" t="str">
        <v>agricola</v>
      </c>
      <c r="B154" s="1" t="str">
        <v>tomate_cherry</v>
      </c>
      <c r="C154" t="str">
        <v>tomate cherry</v>
      </c>
    </row>
    <row r="155" spans="1:3" x14ac:dyDescent="0.25">
      <c r="A155" s="1" t="str">
        <v>agricola</v>
      </c>
      <c r="B155" s="1" t="str">
        <v>tomate_mesa</v>
      </c>
      <c r="C155" t="str">
        <v>tomate de mesa</v>
      </c>
    </row>
    <row r="156" spans="1:3" x14ac:dyDescent="0.25">
      <c r="A156" s="1" t="str">
        <v>agricola</v>
      </c>
      <c r="B156" s="1" t="str">
        <v>uchuva</v>
      </c>
      <c r="C156" t="str">
        <v>uchuva</v>
      </c>
    </row>
    <row r="157" spans="1:3" x14ac:dyDescent="0.25">
      <c r="A157" s="1" t="str">
        <v>agricola</v>
      </c>
      <c r="B157" s="1" t="str">
        <v>uva</v>
      </c>
      <c r="C157" t="str">
        <v>uva</v>
      </c>
    </row>
    <row r="158" spans="1:3" x14ac:dyDescent="0.25">
      <c r="A158" s="1" t="str">
        <v>agricola</v>
      </c>
      <c r="B158" s="1" t="str">
        <v>yuca</v>
      </c>
      <c r="C158" t="str">
        <v>yuca</v>
      </c>
    </row>
    <row r="159" spans="1:3" x14ac:dyDescent="0.25">
      <c r="A159" s="1" t="str">
        <v>agricola</v>
      </c>
      <c r="B159" s="1" t="str">
        <v>yuca_industrial</v>
      </c>
      <c r="C159" t="str">
        <v>yuca para uso industrial</v>
      </c>
    </row>
    <row r="160" spans="1:3" x14ac:dyDescent="0.25">
      <c r="A160" s="1" t="str">
        <v>agricola</v>
      </c>
      <c r="B160" s="1" t="str">
        <v>yuca_maiz</v>
      </c>
      <c r="C160" t="str">
        <v>yuca en asocio con maíz</v>
      </c>
    </row>
    <row r="161" spans="1:3" x14ac:dyDescent="0.25">
      <c r="A161" s="1" t="str">
        <v>agricola</v>
      </c>
      <c r="B161" s="1" t="str">
        <v>yuca_maiz_ahuyama</v>
      </c>
      <c r="C161" t="str">
        <v>yuca en asocio con maíz y ahuyama</v>
      </c>
    </row>
    <row r="162" spans="1:3" x14ac:dyDescent="0.25">
      <c r="A162" s="1" t="str">
        <v>agricola</v>
      </c>
      <c r="B162" s="1" t="str">
        <v>yuca_maiz_name</v>
      </c>
      <c r="C162" t="str">
        <v>yuca en asocio con maíz y ñame</v>
      </c>
    </row>
    <row r="163" spans="1:3" x14ac:dyDescent="0.25">
      <c r="A163" s="1" t="str">
        <v>agricola</v>
      </c>
      <c r="B163" s="1" t="str">
        <v>yuca_maiz_name_patilla</v>
      </c>
      <c r="C163" t="str">
        <v>Yuca en asocio con maíz, ñame y patilla</v>
      </c>
    </row>
    <row r="164" spans="1:3" x14ac:dyDescent="0.25">
      <c r="A164" s="1" t="str">
        <v>agricola</v>
      </c>
      <c r="B164" s="1" t="str">
        <v>yuca_maiz_patilla</v>
      </c>
      <c r="C164" t="str">
        <v>yuca en asocio con maíz y patilla</v>
      </c>
    </row>
    <row r="165" spans="1:3" x14ac:dyDescent="0.25">
      <c r="A165" s="1" t="str">
        <v>agricola</v>
      </c>
      <c r="B165" s="1" t="str">
        <v>yuca_name</v>
      </c>
      <c r="C165" t="str">
        <v>yuca en asocio con ñame</v>
      </c>
    </row>
    <row r="166" spans="1:3" x14ac:dyDescent="0.25">
      <c r="A166" s="1" t="str">
        <v>agricola</v>
      </c>
      <c r="B166" s="1" t="str">
        <v>zanahoria</v>
      </c>
      <c r="C166" t="str">
        <v>zanahoria</v>
      </c>
    </row>
    <row r="167" spans="1:3" x14ac:dyDescent="0.25">
      <c r="A167" s="1" t="str">
        <v>agricola</v>
      </c>
      <c r="B167" s="1">
        <v>0</v>
      </c>
      <c r="C167">
        <v>0</v>
      </c>
    </row>
    <row r="168" spans="1:3" x14ac:dyDescent="0.25">
      <c r="A168" s="1">
        <v>0</v>
      </c>
      <c r="B168" s="1">
        <v>0</v>
      </c>
      <c r="C168">
        <v>0</v>
      </c>
    </row>
    <row r="169" spans="1:3" x14ac:dyDescent="0.25">
      <c r="A169" s="1">
        <v>0</v>
      </c>
      <c r="B169" s="1">
        <v>0</v>
      </c>
      <c r="C169">
        <v>0</v>
      </c>
    </row>
    <row r="170" spans="1:3" x14ac:dyDescent="0.25">
      <c r="A170" s="1">
        <v>0</v>
      </c>
      <c r="B170" s="1">
        <v>0</v>
      </c>
      <c r="C170">
        <v>0</v>
      </c>
    </row>
    <row r="171" spans="1:3" x14ac:dyDescent="0.25">
      <c r="A171" s="1">
        <v>0</v>
      </c>
      <c r="B171" s="1">
        <v>0</v>
      </c>
      <c r="C171">
        <v>0</v>
      </c>
    </row>
    <row r="172" spans="1:3" x14ac:dyDescent="0.25">
      <c r="A172" s="1">
        <v>0</v>
      </c>
      <c r="B172" s="1">
        <v>0</v>
      </c>
      <c r="C172">
        <v>0</v>
      </c>
    </row>
    <row r="173" spans="1:3" x14ac:dyDescent="0.25">
      <c r="A173" s="1">
        <v>0</v>
      </c>
      <c r="B173" s="1">
        <v>0</v>
      </c>
      <c r="C173">
        <v>0</v>
      </c>
    </row>
    <row r="174" spans="1:3" x14ac:dyDescent="0.25">
      <c r="A174" s="1">
        <v>0</v>
      </c>
      <c r="B174" s="1">
        <v>0</v>
      </c>
      <c r="C174">
        <v>0</v>
      </c>
    </row>
    <row r="175" spans="1:3" x14ac:dyDescent="0.25">
      <c r="A175" s="1">
        <v>0</v>
      </c>
      <c r="B175" s="1">
        <v>0</v>
      </c>
      <c r="C175">
        <v>0</v>
      </c>
    </row>
    <row r="176" spans="1:3" x14ac:dyDescent="0.25">
      <c r="A176" s="1">
        <v>0</v>
      </c>
      <c r="B176" s="1">
        <v>0</v>
      </c>
      <c r="C176">
        <v>0</v>
      </c>
    </row>
    <row r="177" spans="1:3" x14ac:dyDescent="0.25">
      <c r="A177" s="1">
        <v>0</v>
      </c>
      <c r="B177" s="1">
        <v>0</v>
      </c>
      <c r="C177">
        <v>0</v>
      </c>
    </row>
    <row r="178" spans="1:3" x14ac:dyDescent="0.25">
      <c r="A178" s="1">
        <v>0</v>
      </c>
      <c r="B178" s="1">
        <v>0</v>
      </c>
      <c r="C178">
        <v>0</v>
      </c>
    </row>
    <row r="179" spans="1:3" x14ac:dyDescent="0.25">
      <c r="A179" s="1">
        <v>0</v>
      </c>
      <c r="B179" s="1">
        <v>0</v>
      </c>
      <c r="C179">
        <v>0</v>
      </c>
    </row>
    <row r="180" spans="1:3" x14ac:dyDescent="0.25">
      <c r="A180" s="1">
        <v>0</v>
      </c>
      <c r="B180" s="1">
        <v>0</v>
      </c>
      <c r="C180">
        <v>0</v>
      </c>
    </row>
    <row r="181" spans="1:3" x14ac:dyDescent="0.25">
      <c r="A181" s="1">
        <v>0</v>
      </c>
      <c r="B181" s="1">
        <v>0</v>
      </c>
      <c r="C181">
        <v>0</v>
      </c>
    </row>
    <row r="182" spans="1:3" x14ac:dyDescent="0.25">
      <c r="A182" s="1">
        <v>0</v>
      </c>
      <c r="B182" s="1">
        <v>0</v>
      </c>
      <c r="C182">
        <v>0</v>
      </c>
    </row>
    <row r="183" spans="1:3" x14ac:dyDescent="0.25">
      <c r="A183" s="1">
        <v>0</v>
      </c>
      <c r="B183" s="1">
        <v>0</v>
      </c>
      <c r="C183">
        <v>0</v>
      </c>
    </row>
    <row r="184" spans="1:3" x14ac:dyDescent="0.25">
      <c r="A184" s="1">
        <v>0</v>
      </c>
      <c r="B184" s="1">
        <v>0</v>
      </c>
      <c r="C184">
        <v>0</v>
      </c>
    </row>
    <row r="185" spans="1:3" x14ac:dyDescent="0.25">
      <c r="A185" s="1">
        <v>0</v>
      </c>
      <c r="B185" s="1">
        <v>0</v>
      </c>
      <c r="C185">
        <v>0</v>
      </c>
    </row>
    <row r="186" spans="1:3" x14ac:dyDescent="0.25">
      <c r="A186" s="1">
        <v>0</v>
      </c>
      <c r="B186" s="1">
        <v>0</v>
      </c>
      <c r="C186">
        <v>0</v>
      </c>
    </row>
    <row r="187" spans="1:3" x14ac:dyDescent="0.25">
      <c r="A187" s="1">
        <v>0</v>
      </c>
      <c r="B187" s="1">
        <v>0</v>
      </c>
      <c r="C187">
        <v>0</v>
      </c>
    </row>
    <row r="188" spans="1:3" x14ac:dyDescent="0.25">
      <c r="A188" s="1">
        <v>0</v>
      </c>
      <c r="B188" s="1">
        <v>0</v>
      </c>
      <c r="C188">
        <v>0</v>
      </c>
    </row>
    <row r="189" spans="1:3" x14ac:dyDescent="0.25">
      <c r="A189" s="1">
        <v>0</v>
      </c>
      <c r="B189" s="1">
        <v>0</v>
      </c>
      <c r="C189">
        <v>0</v>
      </c>
    </row>
    <row r="190" spans="1:3" x14ac:dyDescent="0.25">
      <c r="A190" s="1">
        <v>0</v>
      </c>
      <c r="B190" s="1">
        <v>0</v>
      </c>
      <c r="C190">
        <v>0</v>
      </c>
    </row>
    <row r="191" spans="1:3" x14ac:dyDescent="0.25">
      <c r="A191" s="1">
        <v>0</v>
      </c>
      <c r="B191" s="1">
        <v>0</v>
      </c>
      <c r="C191">
        <v>0</v>
      </c>
    </row>
    <row r="192" spans="1:3" x14ac:dyDescent="0.25">
      <c r="A192" s="1">
        <v>0</v>
      </c>
      <c r="B192" s="1">
        <v>0</v>
      </c>
      <c r="C192">
        <v>0</v>
      </c>
    </row>
    <row r="193" spans="1:3" x14ac:dyDescent="0.25">
      <c r="A193" s="1">
        <v>0</v>
      </c>
      <c r="B193" s="1">
        <v>0</v>
      </c>
      <c r="C193">
        <v>0</v>
      </c>
    </row>
    <row r="194" spans="1:3" x14ac:dyDescent="0.25">
      <c r="A194" s="1">
        <v>0</v>
      </c>
      <c r="B194" s="1">
        <v>0</v>
      </c>
      <c r="C194">
        <v>0</v>
      </c>
    </row>
    <row r="195" spans="1:3" x14ac:dyDescent="0.25">
      <c r="A195" s="1">
        <v>0</v>
      </c>
      <c r="B195" s="1">
        <v>0</v>
      </c>
      <c r="C195">
        <v>0</v>
      </c>
    </row>
    <row r="196" spans="1:3" x14ac:dyDescent="0.25">
      <c r="A196" s="1">
        <v>0</v>
      </c>
      <c r="B196" s="1">
        <v>0</v>
      </c>
      <c r="C196">
        <v>0</v>
      </c>
    </row>
    <row r="197" spans="1:3" x14ac:dyDescent="0.25">
      <c r="A197" s="1">
        <v>0</v>
      </c>
      <c r="B197" s="1">
        <v>0</v>
      </c>
      <c r="C197">
        <v>0</v>
      </c>
    </row>
    <row r="198" spans="1:3" x14ac:dyDescent="0.25">
      <c r="A198" s="1">
        <v>0</v>
      </c>
      <c r="B198" s="1">
        <v>0</v>
      </c>
      <c r="C198">
        <v>0</v>
      </c>
    </row>
    <row r="199" spans="1:3" x14ac:dyDescent="0.25">
      <c r="A199" s="1">
        <v>0</v>
      </c>
      <c r="B199" s="1">
        <v>0</v>
      </c>
      <c r="C199">
        <v>0</v>
      </c>
    </row>
    <row r="200" spans="1:3" x14ac:dyDescent="0.25">
      <c r="A200" s="1">
        <v>0</v>
      </c>
      <c r="B200" s="1">
        <v>0</v>
      </c>
      <c r="C200">
        <v>0</v>
      </c>
    </row>
    <row r="201" spans="1:3" x14ac:dyDescent="0.25">
      <c r="A201" s="1">
        <v>0</v>
      </c>
      <c r="B201" s="1">
        <v>0</v>
      </c>
      <c r="C201">
        <v>0</v>
      </c>
    </row>
    <row r="202" spans="1:3" x14ac:dyDescent="0.25">
      <c r="A202" s="1">
        <v>0</v>
      </c>
      <c r="B202" s="1">
        <v>0</v>
      </c>
      <c r="C202">
        <v>0</v>
      </c>
    </row>
    <row r="203" spans="1:3" x14ac:dyDescent="0.25">
      <c r="A203" s="1">
        <v>0</v>
      </c>
      <c r="B203" s="1">
        <v>0</v>
      </c>
      <c r="C203">
        <v>0</v>
      </c>
    </row>
    <row r="204" spans="1:3" x14ac:dyDescent="0.25">
      <c r="A204" s="1">
        <v>0</v>
      </c>
      <c r="B204" s="1">
        <v>0</v>
      </c>
      <c r="C204">
        <v>0</v>
      </c>
    </row>
    <row r="205" spans="1:3" x14ac:dyDescent="0.25">
      <c r="A205" s="1">
        <v>0</v>
      </c>
      <c r="B205" s="1">
        <v>0</v>
      </c>
      <c r="C205">
        <v>0</v>
      </c>
    </row>
    <row r="206" spans="1:3" x14ac:dyDescent="0.25">
      <c r="A206" s="1">
        <v>0</v>
      </c>
      <c r="B206" s="1">
        <v>0</v>
      </c>
      <c r="C206">
        <v>0</v>
      </c>
    </row>
    <row r="207" spans="1:3" x14ac:dyDescent="0.25">
      <c r="A207" s="1">
        <v>0</v>
      </c>
      <c r="B207" s="1">
        <v>0</v>
      </c>
      <c r="C207">
        <v>0</v>
      </c>
    </row>
    <row r="208" spans="1:3" x14ac:dyDescent="0.25">
      <c r="A208" s="1">
        <v>0</v>
      </c>
      <c r="B208" s="1">
        <v>0</v>
      </c>
      <c r="C208">
        <v>0</v>
      </c>
    </row>
    <row r="209" spans="1:3" x14ac:dyDescent="0.25">
      <c r="A209" s="1">
        <v>0</v>
      </c>
      <c r="B209" s="1">
        <v>0</v>
      </c>
      <c r="C209">
        <v>0</v>
      </c>
    </row>
    <row r="210" spans="1:3" x14ac:dyDescent="0.25">
      <c r="A210" s="1">
        <v>0</v>
      </c>
      <c r="B210" s="1">
        <v>0</v>
      </c>
      <c r="C210">
        <v>0</v>
      </c>
    </row>
    <row r="211" spans="1:3" x14ac:dyDescent="0.25">
      <c r="A211" s="1">
        <v>0</v>
      </c>
      <c r="B211" s="1">
        <v>0</v>
      </c>
      <c r="C211">
        <v>0</v>
      </c>
    </row>
    <row r="212" spans="1:3" x14ac:dyDescent="0.25">
      <c r="A212" s="1">
        <v>0</v>
      </c>
      <c r="B212" s="1">
        <v>0</v>
      </c>
      <c r="C212">
        <v>0</v>
      </c>
    </row>
    <row r="213" spans="1:3" x14ac:dyDescent="0.25">
      <c r="A213" s="1">
        <v>0</v>
      </c>
      <c r="B213" s="1">
        <v>0</v>
      </c>
      <c r="C213">
        <v>0</v>
      </c>
    </row>
    <row r="214" spans="1:3" x14ac:dyDescent="0.25">
      <c r="A214" s="1">
        <v>0</v>
      </c>
      <c r="B214" s="1">
        <v>0</v>
      </c>
      <c r="C214">
        <v>0</v>
      </c>
    </row>
    <row r="215" spans="1:3" x14ac:dyDescent="0.25">
      <c r="A215" s="1">
        <v>0</v>
      </c>
      <c r="B215" s="1">
        <v>0</v>
      </c>
      <c r="C215">
        <v>0</v>
      </c>
    </row>
    <row r="216" spans="1:3" x14ac:dyDescent="0.25">
      <c r="A216" s="1">
        <v>0</v>
      </c>
      <c r="B216" s="1">
        <v>0</v>
      </c>
      <c r="C216">
        <v>0</v>
      </c>
    </row>
    <row r="217" spans="1:3" x14ac:dyDescent="0.25">
      <c r="A217" s="1">
        <v>0</v>
      </c>
      <c r="B217" s="1">
        <v>0</v>
      </c>
      <c r="C217">
        <v>0</v>
      </c>
    </row>
    <row r="218" spans="1:3" x14ac:dyDescent="0.25">
      <c r="A218" s="1">
        <v>0</v>
      </c>
      <c r="B218" s="1">
        <v>0</v>
      </c>
      <c r="C218">
        <v>0</v>
      </c>
    </row>
    <row r="219" spans="1:3" x14ac:dyDescent="0.25">
      <c r="A219" s="1">
        <v>0</v>
      </c>
      <c r="B219" s="1">
        <v>0</v>
      </c>
      <c r="C219">
        <v>0</v>
      </c>
    </row>
    <row r="220" spans="1:3" x14ac:dyDescent="0.25">
      <c r="A220" s="1">
        <v>0</v>
      </c>
      <c r="B220" s="1">
        <v>0</v>
      </c>
      <c r="C220">
        <v>0</v>
      </c>
    </row>
    <row r="221" spans="1:3" x14ac:dyDescent="0.25">
      <c r="A221" s="1">
        <v>0</v>
      </c>
      <c r="B221" s="1">
        <v>0</v>
      </c>
      <c r="C221">
        <v>0</v>
      </c>
    </row>
    <row r="222" spans="1:3" x14ac:dyDescent="0.25">
      <c r="A222" s="1">
        <v>0</v>
      </c>
      <c r="B222" s="1">
        <v>0</v>
      </c>
      <c r="C222">
        <v>0</v>
      </c>
    </row>
    <row r="223" spans="1:3" x14ac:dyDescent="0.25">
      <c r="A223" s="1">
        <v>0</v>
      </c>
      <c r="B223" s="1">
        <v>0</v>
      </c>
      <c r="C223">
        <v>0</v>
      </c>
    </row>
    <row r="224" spans="1:3" x14ac:dyDescent="0.25">
      <c r="A224" s="1">
        <v>0</v>
      </c>
      <c r="B224" s="1">
        <v>0</v>
      </c>
      <c r="C224">
        <v>0</v>
      </c>
    </row>
    <row r="225" spans="1:3" x14ac:dyDescent="0.25">
      <c r="A225" s="1">
        <v>0</v>
      </c>
      <c r="B225" s="1">
        <v>0</v>
      </c>
      <c r="C225">
        <v>0</v>
      </c>
    </row>
    <row r="226" spans="1:3" x14ac:dyDescent="0.25">
      <c r="A226" s="1">
        <v>0</v>
      </c>
      <c r="B226" s="1">
        <v>0</v>
      </c>
      <c r="C226">
        <v>0</v>
      </c>
    </row>
    <row r="227" spans="1:3" x14ac:dyDescent="0.25">
      <c r="A227" s="1">
        <v>0</v>
      </c>
      <c r="B227" s="1">
        <v>0</v>
      </c>
      <c r="C227">
        <v>0</v>
      </c>
    </row>
    <row r="228" spans="1:3" x14ac:dyDescent="0.25">
      <c r="A228" s="1">
        <v>0</v>
      </c>
      <c r="B228" s="1">
        <v>0</v>
      </c>
      <c r="C228">
        <v>0</v>
      </c>
    </row>
    <row r="229" spans="1:3" x14ac:dyDescent="0.25">
      <c r="A229" s="1">
        <v>0</v>
      </c>
      <c r="B229" s="1">
        <v>0</v>
      </c>
      <c r="C229">
        <v>0</v>
      </c>
    </row>
    <row r="230" spans="1:3" x14ac:dyDescent="0.25">
      <c r="A230" s="1">
        <v>0</v>
      </c>
      <c r="B230" s="1">
        <v>0</v>
      </c>
      <c r="C230">
        <v>0</v>
      </c>
    </row>
    <row r="231" spans="1:3" x14ac:dyDescent="0.25">
      <c r="A231" s="1">
        <v>0</v>
      </c>
      <c r="B231" s="1">
        <v>0</v>
      </c>
      <c r="C231">
        <v>0</v>
      </c>
    </row>
    <row r="232" spans="1:3" x14ac:dyDescent="0.25">
      <c r="A232" s="1">
        <v>0</v>
      </c>
      <c r="B232" s="1">
        <v>0</v>
      </c>
      <c r="C232">
        <v>0</v>
      </c>
    </row>
    <row r="233" spans="1:3" x14ac:dyDescent="0.25">
      <c r="A233" s="1">
        <v>0</v>
      </c>
      <c r="B233" s="1">
        <v>0</v>
      </c>
      <c r="C233">
        <v>0</v>
      </c>
    </row>
    <row r="234" spans="1:3" x14ac:dyDescent="0.25">
      <c r="A234" s="1">
        <v>0</v>
      </c>
      <c r="B234" s="1">
        <v>0</v>
      </c>
      <c r="C234">
        <v>0</v>
      </c>
    </row>
    <row r="235" spans="1:3" x14ac:dyDescent="0.25">
      <c r="A235" s="1">
        <v>0</v>
      </c>
      <c r="B235" s="1">
        <v>0</v>
      </c>
      <c r="C235">
        <v>0</v>
      </c>
    </row>
    <row r="236" spans="1:3" x14ac:dyDescent="0.25">
      <c r="A236" s="1">
        <v>0</v>
      </c>
      <c r="B236" s="1">
        <v>0</v>
      </c>
      <c r="C236">
        <v>0</v>
      </c>
    </row>
    <row r="237" spans="1:3" x14ac:dyDescent="0.25">
      <c r="A237" s="1">
        <v>0</v>
      </c>
      <c r="B237" s="1">
        <v>0</v>
      </c>
      <c r="C237">
        <v>0</v>
      </c>
    </row>
    <row r="238" spans="1:3" x14ac:dyDescent="0.25">
      <c r="A238" s="1">
        <v>0</v>
      </c>
      <c r="B238" s="1">
        <v>0</v>
      </c>
      <c r="C238">
        <v>0</v>
      </c>
    </row>
    <row r="239" spans="1:3" x14ac:dyDescent="0.25">
      <c r="A239" s="1">
        <v>0</v>
      </c>
      <c r="B239" s="1">
        <v>0</v>
      </c>
      <c r="C239">
        <v>0</v>
      </c>
    </row>
    <row r="240" spans="1:3" x14ac:dyDescent="0.25">
      <c r="A240" s="1">
        <v>0</v>
      </c>
      <c r="B240" s="1">
        <v>0</v>
      </c>
      <c r="C240">
        <v>0</v>
      </c>
    </row>
    <row r="241" spans="1:3" x14ac:dyDescent="0.25">
      <c r="A241" s="1">
        <v>0</v>
      </c>
      <c r="B241" s="1">
        <v>0</v>
      </c>
      <c r="C241">
        <v>0</v>
      </c>
    </row>
    <row r="242" spans="1:3" x14ac:dyDescent="0.25">
      <c r="A242" s="1">
        <v>0</v>
      </c>
      <c r="B242" s="1">
        <v>0</v>
      </c>
      <c r="C242">
        <v>0</v>
      </c>
    </row>
    <row r="243" spans="1:3" x14ac:dyDescent="0.25">
      <c r="A243" s="1">
        <v>0</v>
      </c>
      <c r="B243" s="1">
        <v>0</v>
      </c>
      <c r="C243">
        <v>0</v>
      </c>
    </row>
    <row r="244" spans="1:3" x14ac:dyDescent="0.25">
      <c r="A244" s="1">
        <v>0</v>
      </c>
      <c r="B244" s="1">
        <v>0</v>
      </c>
      <c r="C244">
        <v>0</v>
      </c>
    </row>
    <row r="245" spans="1:3" x14ac:dyDescent="0.25">
      <c r="A245" s="1">
        <v>0</v>
      </c>
      <c r="B245" s="1">
        <v>0</v>
      </c>
      <c r="C245">
        <v>0</v>
      </c>
    </row>
    <row r="246" spans="1:3" x14ac:dyDescent="0.25">
      <c r="A246" s="1">
        <v>0</v>
      </c>
      <c r="B246" s="1">
        <v>0</v>
      </c>
      <c r="C246">
        <v>0</v>
      </c>
    </row>
    <row r="247" spans="1:3" x14ac:dyDescent="0.25">
      <c r="A247" s="1">
        <v>0</v>
      </c>
      <c r="B247" s="1">
        <v>0</v>
      </c>
      <c r="C247">
        <v>0</v>
      </c>
    </row>
    <row r="248" spans="1:3" x14ac:dyDescent="0.25">
      <c r="A248" s="1">
        <v>0</v>
      </c>
      <c r="B248" s="1">
        <v>0</v>
      </c>
      <c r="C248">
        <v>0</v>
      </c>
    </row>
    <row r="249" spans="1:3" x14ac:dyDescent="0.25">
      <c r="A249" s="1">
        <v>0</v>
      </c>
      <c r="B249" s="1">
        <v>0</v>
      </c>
      <c r="C249">
        <v>0</v>
      </c>
    </row>
    <row r="250" spans="1:3" x14ac:dyDescent="0.25">
      <c r="A250" s="1">
        <v>0</v>
      </c>
      <c r="B250" s="1">
        <v>0</v>
      </c>
      <c r="C250">
        <v>0</v>
      </c>
    </row>
    <row r="251" spans="1:3" x14ac:dyDescent="0.25">
      <c r="A251" s="1">
        <v>0</v>
      </c>
      <c r="B251" s="1">
        <v>0</v>
      </c>
      <c r="C251">
        <v>0</v>
      </c>
    </row>
    <row r="252" spans="1:3" x14ac:dyDescent="0.25">
      <c r="A252" s="1">
        <v>0</v>
      </c>
      <c r="B252" s="1">
        <v>0</v>
      </c>
      <c r="C252">
        <v>0</v>
      </c>
    </row>
    <row r="253" spans="1:3" x14ac:dyDescent="0.25">
      <c r="A253" s="1">
        <v>0</v>
      </c>
      <c r="B253" s="1">
        <v>0</v>
      </c>
      <c r="C253">
        <v>0</v>
      </c>
    </row>
    <row r="254" spans="1:3" x14ac:dyDescent="0.25">
      <c r="A254" s="1">
        <v>0</v>
      </c>
      <c r="B254" s="1">
        <v>0</v>
      </c>
      <c r="C254">
        <v>0</v>
      </c>
    </row>
    <row r="255" spans="1:3" x14ac:dyDescent="0.25">
      <c r="A255" s="1">
        <v>0</v>
      </c>
      <c r="B255" s="1">
        <v>0</v>
      </c>
      <c r="C255">
        <v>0</v>
      </c>
    </row>
    <row r="256" spans="1:3" x14ac:dyDescent="0.25">
      <c r="A256" s="1">
        <v>0</v>
      </c>
      <c r="B256" s="1">
        <v>0</v>
      </c>
      <c r="C256">
        <v>0</v>
      </c>
    </row>
    <row r="257" spans="1:3" x14ac:dyDescent="0.25">
      <c r="A257" s="1">
        <v>0</v>
      </c>
      <c r="B257" s="1">
        <v>0</v>
      </c>
      <c r="C257">
        <v>0</v>
      </c>
    </row>
    <row r="258" spans="1:3" x14ac:dyDescent="0.25">
      <c r="A258" s="1">
        <v>0</v>
      </c>
      <c r="B258" s="1">
        <v>0</v>
      </c>
      <c r="C258">
        <v>0</v>
      </c>
    </row>
    <row r="259" spans="1:3" x14ac:dyDescent="0.25">
      <c r="A259" s="1">
        <v>0</v>
      </c>
      <c r="B259" s="1">
        <v>0</v>
      </c>
      <c r="C259">
        <v>0</v>
      </c>
    </row>
    <row r="260" spans="1:3" x14ac:dyDescent="0.25">
      <c r="A260" s="1">
        <v>0</v>
      </c>
      <c r="B260" s="1">
        <v>0</v>
      </c>
      <c r="C260">
        <v>0</v>
      </c>
    </row>
    <row r="261" spans="1:3" x14ac:dyDescent="0.25">
      <c r="A261" s="1">
        <v>0</v>
      </c>
      <c r="B261" s="1">
        <v>0</v>
      </c>
      <c r="C261">
        <v>0</v>
      </c>
    </row>
    <row r="262" spans="1:3" x14ac:dyDescent="0.25">
      <c r="A262" s="1">
        <v>0</v>
      </c>
      <c r="B262" s="1">
        <v>0</v>
      </c>
      <c r="C262">
        <v>0</v>
      </c>
    </row>
    <row r="263" spans="1:3" x14ac:dyDescent="0.25">
      <c r="A263" s="1">
        <v>0</v>
      </c>
      <c r="B263" s="1">
        <v>0</v>
      </c>
      <c r="C263">
        <v>0</v>
      </c>
    </row>
    <row r="264" spans="1:3" x14ac:dyDescent="0.25">
      <c r="A264" s="1">
        <v>0</v>
      </c>
      <c r="B264" s="1">
        <v>0</v>
      </c>
      <c r="C264">
        <v>0</v>
      </c>
    </row>
    <row r="265" spans="1:3" x14ac:dyDescent="0.25">
      <c r="A265" s="1">
        <v>0</v>
      </c>
      <c r="B265" s="1">
        <v>0</v>
      </c>
      <c r="C265">
        <v>0</v>
      </c>
    </row>
    <row r="266" spans="1:3" x14ac:dyDescent="0.25">
      <c r="A266" s="1">
        <v>0</v>
      </c>
      <c r="B266" s="1">
        <v>0</v>
      </c>
      <c r="C266">
        <v>0</v>
      </c>
    </row>
    <row r="267" spans="1:3" x14ac:dyDescent="0.25">
      <c r="A267" s="1">
        <v>0</v>
      </c>
      <c r="B267" s="1">
        <v>0</v>
      </c>
      <c r="C267">
        <v>0</v>
      </c>
    </row>
    <row r="268" spans="1:3" x14ac:dyDescent="0.25">
      <c r="A268" s="1">
        <v>0</v>
      </c>
      <c r="B268" s="1">
        <v>0</v>
      </c>
      <c r="C268">
        <v>0</v>
      </c>
    </row>
    <row r="269" spans="1:3" x14ac:dyDescent="0.25">
      <c r="A269" s="1">
        <v>0</v>
      </c>
      <c r="B269" s="1">
        <v>0</v>
      </c>
      <c r="C269">
        <v>0</v>
      </c>
    </row>
    <row r="270" spans="1:3" x14ac:dyDescent="0.25">
      <c r="A270" s="1">
        <v>0</v>
      </c>
      <c r="B270" s="1">
        <v>0</v>
      </c>
      <c r="C270">
        <v>0</v>
      </c>
    </row>
    <row r="271" spans="1:3" x14ac:dyDescent="0.25">
      <c r="A271" s="1">
        <v>0</v>
      </c>
      <c r="B271" s="1">
        <v>0</v>
      </c>
      <c r="C271">
        <v>0</v>
      </c>
    </row>
    <row r="272" spans="1:3" x14ac:dyDescent="0.25">
      <c r="A272" s="1">
        <v>0</v>
      </c>
      <c r="B272" s="1">
        <v>0</v>
      </c>
      <c r="C272">
        <v>0</v>
      </c>
    </row>
    <row r="273" spans="1:3" x14ac:dyDescent="0.25">
      <c r="A273" s="1">
        <v>0</v>
      </c>
      <c r="B273" s="1">
        <v>0</v>
      </c>
      <c r="C273">
        <v>0</v>
      </c>
    </row>
    <row r="274" spans="1:3" x14ac:dyDescent="0.25">
      <c r="A274" s="1">
        <v>0</v>
      </c>
      <c r="B274" s="1">
        <v>0</v>
      </c>
      <c r="C274">
        <v>0</v>
      </c>
    </row>
    <row r="275" spans="1:3" x14ac:dyDescent="0.25">
      <c r="A275" s="1">
        <v>0</v>
      </c>
      <c r="B275" s="1">
        <v>0</v>
      </c>
      <c r="C275">
        <v>0</v>
      </c>
    </row>
    <row r="276" spans="1:3" x14ac:dyDescent="0.25">
      <c r="A276" s="1">
        <v>0</v>
      </c>
      <c r="B276" s="1">
        <v>0</v>
      </c>
      <c r="C276">
        <v>0</v>
      </c>
    </row>
    <row r="277" spans="1:3" x14ac:dyDescent="0.25">
      <c r="A277" s="1">
        <v>0</v>
      </c>
      <c r="B277" s="1">
        <v>0</v>
      </c>
      <c r="C277">
        <v>0</v>
      </c>
    </row>
    <row r="278" spans="1:3" x14ac:dyDescent="0.25">
      <c r="A278" s="1">
        <v>0</v>
      </c>
      <c r="B278" s="1">
        <v>0</v>
      </c>
      <c r="C278">
        <v>0</v>
      </c>
    </row>
    <row r="279" spans="1:3" x14ac:dyDescent="0.25">
      <c r="A279" s="1">
        <v>0</v>
      </c>
      <c r="B279" s="1">
        <v>0</v>
      </c>
      <c r="C279">
        <v>0</v>
      </c>
    </row>
    <row r="280" spans="1:3" x14ac:dyDescent="0.25">
      <c r="A280" s="1">
        <v>0</v>
      </c>
      <c r="B280" s="1">
        <v>0</v>
      </c>
      <c r="C280">
        <v>0</v>
      </c>
    </row>
    <row r="281" spans="1:3" x14ac:dyDescent="0.25">
      <c r="A281" s="1">
        <v>0</v>
      </c>
      <c r="B281" s="1">
        <v>0</v>
      </c>
      <c r="C281">
        <v>0</v>
      </c>
    </row>
    <row r="282" spans="1:3" x14ac:dyDescent="0.25">
      <c r="A282" s="1">
        <v>0</v>
      </c>
      <c r="B282" s="1">
        <v>0</v>
      </c>
      <c r="C282">
        <v>0</v>
      </c>
    </row>
    <row r="283" spans="1:3" x14ac:dyDescent="0.25">
      <c r="A283" s="1">
        <v>0</v>
      </c>
      <c r="B283" s="1">
        <v>0</v>
      </c>
      <c r="C283">
        <v>0</v>
      </c>
    </row>
    <row r="284" spans="1:3" x14ac:dyDescent="0.25">
      <c r="A284" s="1">
        <v>0</v>
      </c>
      <c r="B284" s="1">
        <v>0</v>
      </c>
      <c r="C284">
        <v>0</v>
      </c>
    </row>
    <row r="285" spans="1:3" x14ac:dyDescent="0.25">
      <c r="A285" s="1">
        <v>0</v>
      </c>
      <c r="B285" s="1">
        <v>0</v>
      </c>
      <c r="C285">
        <v>0</v>
      </c>
    </row>
    <row r="286" spans="1:3" x14ac:dyDescent="0.25">
      <c r="A286" s="1">
        <v>0</v>
      </c>
      <c r="B286" s="1">
        <v>0</v>
      </c>
      <c r="C286">
        <v>0</v>
      </c>
    </row>
    <row r="287" spans="1:3" x14ac:dyDescent="0.25">
      <c r="A287" s="1">
        <v>0</v>
      </c>
      <c r="B287" s="1">
        <v>0</v>
      </c>
      <c r="C287">
        <v>0</v>
      </c>
    </row>
    <row r="288" spans="1:3" x14ac:dyDescent="0.25">
      <c r="A288" s="1">
        <v>0</v>
      </c>
      <c r="B288" s="1">
        <v>0</v>
      </c>
      <c r="C288">
        <v>0</v>
      </c>
    </row>
    <row r="289" spans="1:3" x14ac:dyDescent="0.25">
      <c r="A289" s="1">
        <v>0</v>
      </c>
      <c r="B289" s="1">
        <v>0</v>
      </c>
      <c r="C289">
        <v>0</v>
      </c>
    </row>
    <row r="290" spans="1:3" x14ac:dyDescent="0.25">
      <c r="A290" s="1">
        <v>0</v>
      </c>
      <c r="B290" s="1">
        <v>0</v>
      </c>
      <c r="C290">
        <v>0</v>
      </c>
    </row>
    <row r="291" spans="1:3" x14ac:dyDescent="0.25">
      <c r="A291" s="1">
        <v>0</v>
      </c>
      <c r="B291" s="1">
        <v>0</v>
      </c>
      <c r="C291">
        <v>0</v>
      </c>
    </row>
    <row r="292" spans="1:3" x14ac:dyDescent="0.25">
      <c r="A292" s="1">
        <v>0</v>
      </c>
      <c r="B292" s="1">
        <v>0</v>
      </c>
      <c r="C292">
        <v>0</v>
      </c>
    </row>
    <row r="293" spans="1:3" x14ac:dyDescent="0.25">
      <c r="A293" s="1">
        <v>0</v>
      </c>
      <c r="B293" s="1">
        <v>0</v>
      </c>
      <c r="C293">
        <v>0</v>
      </c>
    </row>
    <row r="294" spans="1:3" x14ac:dyDescent="0.25">
      <c r="A294" s="1">
        <v>0</v>
      </c>
      <c r="B294" s="1">
        <v>0</v>
      </c>
      <c r="C294">
        <v>0</v>
      </c>
    </row>
    <row r="295" spans="1:3" x14ac:dyDescent="0.25">
      <c r="A295" s="1">
        <v>0</v>
      </c>
      <c r="B295" s="1">
        <v>0</v>
      </c>
      <c r="C295">
        <v>0</v>
      </c>
    </row>
    <row r="296" spans="1:3" x14ac:dyDescent="0.25">
      <c r="A296" s="1">
        <v>0</v>
      </c>
      <c r="B296" s="1">
        <v>0</v>
      </c>
      <c r="C296">
        <v>0</v>
      </c>
    </row>
    <row r="297" spans="1:3" x14ac:dyDescent="0.25">
      <c r="A297" s="1">
        <v>0</v>
      </c>
      <c r="B297" s="1">
        <v>0</v>
      </c>
      <c r="C297">
        <v>0</v>
      </c>
    </row>
    <row r="298" spans="1:3" x14ac:dyDescent="0.25">
      <c r="A298" s="1">
        <v>0</v>
      </c>
      <c r="B298" s="1">
        <v>0</v>
      </c>
      <c r="C298">
        <v>0</v>
      </c>
    </row>
    <row r="299" spans="1:3" x14ac:dyDescent="0.25">
      <c r="A299" s="1">
        <v>0</v>
      </c>
      <c r="B299" s="1">
        <v>0</v>
      </c>
      <c r="C299">
        <v>0</v>
      </c>
    </row>
    <row r="300" spans="1:3" x14ac:dyDescent="0.25">
      <c r="A300" s="1">
        <v>0</v>
      </c>
      <c r="B300" s="1">
        <v>0</v>
      </c>
      <c r="C300">
        <v>0</v>
      </c>
    </row>
    <row r="301" spans="1:3" x14ac:dyDescent="0.25">
      <c r="A301" s="1">
        <v>0</v>
      </c>
      <c r="B301" s="1">
        <v>0</v>
      </c>
      <c r="C301">
        <v>0</v>
      </c>
    </row>
    <row r="302" spans="1:3" x14ac:dyDescent="0.25">
      <c r="A302" s="1">
        <v>0</v>
      </c>
      <c r="B302" s="1">
        <v>0</v>
      </c>
      <c r="C302">
        <v>0</v>
      </c>
    </row>
    <row r="303" spans="1:3" x14ac:dyDescent="0.25">
      <c r="A303" s="1">
        <v>0</v>
      </c>
      <c r="B303" s="1">
        <v>0</v>
      </c>
      <c r="C303">
        <v>0</v>
      </c>
    </row>
    <row r="304" spans="1:3" x14ac:dyDescent="0.25">
      <c r="A304" s="1">
        <v>0</v>
      </c>
      <c r="B304" s="1">
        <v>0</v>
      </c>
      <c r="C304">
        <v>0</v>
      </c>
    </row>
    <row r="305" spans="1:3" x14ac:dyDescent="0.25">
      <c r="A305" s="1">
        <v>0</v>
      </c>
      <c r="B305" s="1">
        <v>0</v>
      </c>
      <c r="C305">
        <v>0</v>
      </c>
    </row>
    <row r="306" spans="1:3" x14ac:dyDescent="0.25">
      <c r="A306" s="1">
        <v>0</v>
      </c>
      <c r="B306" s="1">
        <v>0</v>
      </c>
      <c r="C306">
        <v>0</v>
      </c>
    </row>
    <row r="307" spans="1:3" x14ac:dyDescent="0.25">
      <c r="A307" s="1">
        <v>0</v>
      </c>
      <c r="B307" s="1">
        <v>0</v>
      </c>
      <c r="C307">
        <v>0</v>
      </c>
    </row>
    <row r="308" spans="1:3" x14ac:dyDescent="0.25">
      <c r="A308" s="1">
        <v>0</v>
      </c>
      <c r="B308" s="1">
        <v>0</v>
      </c>
      <c r="C308">
        <v>0</v>
      </c>
    </row>
    <row r="309" spans="1:3" x14ac:dyDescent="0.25">
      <c r="A309" s="1">
        <v>0</v>
      </c>
      <c r="B309" s="1">
        <v>0</v>
      </c>
      <c r="C309">
        <v>0</v>
      </c>
    </row>
    <row r="310" spans="1:3" x14ac:dyDescent="0.25">
      <c r="A310" s="1">
        <v>0</v>
      </c>
      <c r="B310" s="1">
        <v>0</v>
      </c>
      <c r="C310">
        <v>0</v>
      </c>
    </row>
    <row r="311" spans="1:3" x14ac:dyDescent="0.25">
      <c r="A311" s="1">
        <v>0</v>
      </c>
      <c r="B311" s="1">
        <v>0</v>
      </c>
      <c r="C311">
        <v>0</v>
      </c>
    </row>
    <row r="312" spans="1:3" x14ac:dyDescent="0.25">
      <c r="A312" s="1">
        <v>0</v>
      </c>
      <c r="B312" s="1">
        <v>0</v>
      </c>
      <c r="C312">
        <v>0</v>
      </c>
    </row>
    <row r="313" spans="1:3" x14ac:dyDescent="0.25">
      <c r="A313" s="1">
        <v>0</v>
      </c>
      <c r="B313" s="1">
        <v>0</v>
      </c>
      <c r="C313">
        <v>0</v>
      </c>
    </row>
    <row r="314" spans="1:3" x14ac:dyDescent="0.25">
      <c r="A314" s="1">
        <v>0</v>
      </c>
      <c r="B314" s="1">
        <v>0</v>
      </c>
      <c r="C314">
        <v>0</v>
      </c>
    </row>
    <row r="315" spans="1:3" x14ac:dyDescent="0.25">
      <c r="A315" s="1">
        <v>0</v>
      </c>
      <c r="B315" s="1">
        <v>0</v>
      </c>
      <c r="C315">
        <v>0</v>
      </c>
    </row>
    <row r="316" spans="1:3" x14ac:dyDescent="0.25">
      <c r="A316" s="1">
        <v>0</v>
      </c>
      <c r="B316" s="1">
        <v>0</v>
      </c>
      <c r="C316">
        <v>0</v>
      </c>
    </row>
    <row r="317" spans="1:3" x14ac:dyDescent="0.25">
      <c r="A317" s="1">
        <v>0</v>
      </c>
      <c r="B317" s="1">
        <v>0</v>
      </c>
      <c r="C317">
        <v>0</v>
      </c>
    </row>
    <row r="318" spans="1:3" x14ac:dyDescent="0.25">
      <c r="A318" s="1">
        <v>0</v>
      </c>
      <c r="B318" s="1">
        <v>0</v>
      </c>
      <c r="C318">
        <v>0</v>
      </c>
    </row>
    <row r="319" spans="1:3" x14ac:dyDescent="0.25">
      <c r="A319" s="1">
        <v>0</v>
      </c>
      <c r="B319" s="1">
        <v>0</v>
      </c>
      <c r="C319">
        <v>0</v>
      </c>
    </row>
    <row r="320" spans="1:3" x14ac:dyDescent="0.25">
      <c r="A320" s="1">
        <v>0</v>
      </c>
      <c r="B320" s="1">
        <v>0</v>
      </c>
      <c r="C320">
        <v>0</v>
      </c>
    </row>
    <row r="321" spans="1:3" x14ac:dyDescent="0.25">
      <c r="A321" s="1">
        <v>0</v>
      </c>
      <c r="B321" s="1">
        <v>0</v>
      </c>
      <c r="C321">
        <v>0</v>
      </c>
    </row>
    <row r="322" spans="1:3" x14ac:dyDescent="0.25">
      <c r="A322" s="1">
        <v>0</v>
      </c>
      <c r="B322" s="1">
        <v>0</v>
      </c>
      <c r="C322">
        <v>0</v>
      </c>
    </row>
    <row r="323" spans="1:3" x14ac:dyDescent="0.25">
      <c r="A323" s="1">
        <v>0</v>
      </c>
      <c r="B323" s="1">
        <v>0</v>
      </c>
      <c r="C323">
        <v>0</v>
      </c>
    </row>
    <row r="324" spans="1:3" x14ac:dyDescent="0.25">
      <c r="A324" s="1">
        <v>0</v>
      </c>
      <c r="B324" s="1">
        <v>0</v>
      </c>
      <c r="C324">
        <v>0</v>
      </c>
    </row>
    <row r="325" spans="1:3" x14ac:dyDescent="0.25">
      <c r="A325" s="1">
        <v>0</v>
      </c>
      <c r="B325" s="1">
        <v>0</v>
      </c>
      <c r="C325">
        <v>0</v>
      </c>
    </row>
    <row r="326" spans="1:3" x14ac:dyDescent="0.25">
      <c r="A326" s="1">
        <v>0</v>
      </c>
      <c r="B326" s="1">
        <v>0</v>
      </c>
      <c r="C326">
        <v>0</v>
      </c>
    </row>
    <row r="327" spans="1:3" x14ac:dyDescent="0.25">
      <c r="A327" s="1">
        <v>0</v>
      </c>
      <c r="B327" s="1">
        <v>0</v>
      </c>
      <c r="C327">
        <v>0</v>
      </c>
    </row>
    <row r="328" spans="1:3" x14ac:dyDescent="0.25">
      <c r="A328" s="1">
        <v>0</v>
      </c>
      <c r="B328" s="1">
        <v>0</v>
      </c>
      <c r="C328">
        <v>0</v>
      </c>
    </row>
    <row r="329" spans="1:3" x14ac:dyDescent="0.25">
      <c r="A329" s="1">
        <v>0</v>
      </c>
      <c r="B329" s="1">
        <v>0</v>
      </c>
      <c r="C329">
        <v>0</v>
      </c>
    </row>
    <row r="330" spans="1:3" x14ac:dyDescent="0.25">
      <c r="A330" s="1">
        <v>0</v>
      </c>
      <c r="B330" s="1">
        <v>0</v>
      </c>
      <c r="C330">
        <v>0</v>
      </c>
    </row>
    <row r="331" spans="1:3" x14ac:dyDescent="0.25">
      <c r="A331" s="1">
        <v>0</v>
      </c>
      <c r="B331" s="1">
        <v>0</v>
      </c>
      <c r="C331">
        <v>0</v>
      </c>
    </row>
    <row r="332" spans="1:3" x14ac:dyDescent="0.25">
      <c r="A332" s="1">
        <v>0</v>
      </c>
      <c r="B332" s="1">
        <v>0</v>
      </c>
      <c r="C332">
        <v>0</v>
      </c>
    </row>
    <row r="333" spans="1:3" x14ac:dyDescent="0.25">
      <c r="A333" s="1">
        <v>0</v>
      </c>
      <c r="B333" s="1">
        <v>0</v>
      </c>
      <c r="C333">
        <v>0</v>
      </c>
    </row>
    <row r="334" spans="1:3" x14ac:dyDescent="0.25">
      <c r="A334" s="1">
        <v>0</v>
      </c>
      <c r="B334" s="1">
        <v>0</v>
      </c>
      <c r="C334">
        <v>0</v>
      </c>
    </row>
    <row r="335" spans="1:3" x14ac:dyDescent="0.25">
      <c r="A335" s="1">
        <v>0</v>
      </c>
      <c r="B335" s="1">
        <v>0</v>
      </c>
      <c r="C335">
        <v>0</v>
      </c>
    </row>
    <row r="336" spans="1:3" x14ac:dyDescent="0.25">
      <c r="A336" s="1">
        <v>0</v>
      </c>
      <c r="B336" s="1">
        <v>0</v>
      </c>
      <c r="C336">
        <v>0</v>
      </c>
    </row>
    <row r="337" spans="1:3" x14ac:dyDescent="0.25">
      <c r="A337" s="1">
        <v>0</v>
      </c>
      <c r="B337" s="1">
        <v>0</v>
      </c>
      <c r="C337">
        <v>0</v>
      </c>
    </row>
    <row r="338" spans="1:3" x14ac:dyDescent="0.25">
      <c r="A338" s="1">
        <v>0</v>
      </c>
      <c r="B338" s="1">
        <v>0</v>
      </c>
      <c r="C338">
        <v>0</v>
      </c>
    </row>
    <row r="339" spans="1:3" x14ac:dyDescent="0.25">
      <c r="A339" s="1">
        <v>0</v>
      </c>
      <c r="B339" s="1">
        <v>0</v>
      </c>
      <c r="C339">
        <v>0</v>
      </c>
    </row>
    <row r="340" spans="1:3" x14ac:dyDescent="0.25">
      <c r="A340" s="1">
        <v>0</v>
      </c>
      <c r="B340" s="1">
        <v>0</v>
      </c>
      <c r="C340">
        <v>0</v>
      </c>
    </row>
    <row r="341" spans="1:3" x14ac:dyDescent="0.25">
      <c r="A341" s="1">
        <v>0</v>
      </c>
      <c r="B341" s="1">
        <v>0</v>
      </c>
      <c r="C341">
        <v>0</v>
      </c>
    </row>
    <row r="342" spans="1:3" x14ac:dyDescent="0.25">
      <c r="A342" s="1">
        <v>0</v>
      </c>
      <c r="B342" s="1">
        <v>0</v>
      </c>
      <c r="C342">
        <v>0</v>
      </c>
    </row>
    <row r="343" spans="1:3" x14ac:dyDescent="0.25">
      <c r="A343" s="1">
        <v>0</v>
      </c>
      <c r="B343" s="1">
        <v>0</v>
      </c>
      <c r="C343">
        <v>0</v>
      </c>
    </row>
    <row r="344" spans="1:3" x14ac:dyDescent="0.25">
      <c r="A344" s="1">
        <v>0</v>
      </c>
      <c r="B344" s="1">
        <v>0</v>
      </c>
      <c r="C344">
        <v>0</v>
      </c>
    </row>
    <row r="345" spans="1:3" x14ac:dyDescent="0.25">
      <c r="A345" s="1">
        <v>0</v>
      </c>
      <c r="B345" s="1">
        <v>0</v>
      </c>
      <c r="C345">
        <v>0</v>
      </c>
    </row>
    <row r="346" spans="1:3" x14ac:dyDescent="0.25">
      <c r="A346" s="1">
        <v>0</v>
      </c>
      <c r="B346" s="1">
        <v>0</v>
      </c>
      <c r="C346">
        <v>0</v>
      </c>
    </row>
    <row r="347" spans="1:3" x14ac:dyDescent="0.25">
      <c r="A347" s="1">
        <v>0</v>
      </c>
      <c r="B347" s="1">
        <v>0</v>
      </c>
      <c r="C347">
        <v>0</v>
      </c>
    </row>
    <row r="348" spans="1:3" x14ac:dyDescent="0.25">
      <c r="A348" s="1">
        <v>0</v>
      </c>
      <c r="B348" s="1">
        <v>0</v>
      </c>
      <c r="C348">
        <v>0</v>
      </c>
    </row>
    <row r="349" spans="1:3" x14ac:dyDescent="0.25">
      <c r="A349" s="1">
        <v>0</v>
      </c>
      <c r="B349" s="1">
        <v>0</v>
      </c>
      <c r="C349">
        <v>0</v>
      </c>
    </row>
    <row r="350" spans="1:3" x14ac:dyDescent="0.25">
      <c r="A350" s="1">
        <v>0</v>
      </c>
      <c r="B350" s="1">
        <v>0</v>
      </c>
      <c r="C350">
        <v>0</v>
      </c>
    </row>
    <row r="351" spans="1:3" x14ac:dyDescent="0.25">
      <c r="A351" s="1">
        <v>0</v>
      </c>
      <c r="B351" s="1">
        <v>0</v>
      </c>
      <c r="C351">
        <v>0</v>
      </c>
    </row>
    <row r="352" spans="1:3" x14ac:dyDescent="0.25">
      <c r="A352" s="1">
        <v>0</v>
      </c>
      <c r="B352" s="1">
        <v>0</v>
      </c>
      <c r="C352">
        <v>0</v>
      </c>
    </row>
    <row r="353" spans="1:3" x14ac:dyDescent="0.25">
      <c r="A353" s="1">
        <v>0</v>
      </c>
      <c r="B353" s="1">
        <v>0</v>
      </c>
      <c r="C353">
        <v>0</v>
      </c>
    </row>
    <row r="354" spans="1:3" x14ac:dyDescent="0.25">
      <c r="A354" s="1">
        <v>0</v>
      </c>
      <c r="B354" s="1">
        <v>0</v>
      </c>
      <c r="C354">
        <v>0</v>
      </c>
    </row>
    <row r="355" spans="1:3" x14ac:dyDescent="0.25">
      <c r="A355" s="1">
        <v>0</v>
      </c>
      <c r="B355" s="1">
        <v>0</v>
      </c>
      <c r="C355">
        <v>0</v>
      </c>
    </row>
    <row r="356" spans="1:3" x14ac:dyDescent="0.25">
      <c r="A356" s="1">
        <v>0</v>
      </c>
      <c r="B356" s="1">
        <v>0</v>
      </c>
      <c r="C356">
        <v>0</v>
      </c>
    </row>
    <row r="357" spans="1:3" x14ac:dyDescent="0.25">
      <c r="A357" s="1">
        <v>0</v>
      </c>
      <c r="B357" s="1">
        <v>0</v>
      </c>
      <c r="C357">
        <v>0</v>
      </c>
    </row>
    <row r="358" spans="1:3" x14ac:dyDescent="0.25">
      <c r="A358" s="1">
        <v>0</v>
      </c>
      <c r="B358" s="1">
        <v>0</v>
      </c>
      <c r="C358">
        <v>0</v>
      </c>
    </row>
    <row r="359" spans="1:3" x14ac:dyDescent="0.25">
      <c r="A359" s="1">
        <v>0</v>
      </c>
      <c r="B359" s="1">
        <v>0</v>
      </c>
      <c r="C359">
        <v>0</v>
      </c>
    </row>
    <row r="360" spans="1:3" x14ac:dyDescent="0.25">
      <c r="A360" s="1">
        <v>0</v>
      </c>
      <c r="B360" s="1">
        <v>0</v>
      </c>
      <c r="C360">
        <v>0</v>
      </c>
    </row>
    <row r="361" spans="1:3" x14ac:dyDescent="0.25">
      <c r="A361" s="1">
        <v>0</v>
      </c>
      <c r="B361" s="1">
        <v>0</v>
      </c>
      <c r="C361">
        <v>0</v>
      </c>
    </row>
    <row r="362" spans="1:3" x14ac:dyDescent="0.25">
      <c r="A362" s="1">
        <v>0</v>
      </c>
      <c r="B362" s="1">
        <v>0</v>
      </c>
      <c r="C362">
        <v>0</v>
      </c>
    </row>
    <row r="363" spans="1:3" x14ac:dyDescent="0.25">
      <c r="A363" s="1">
        <v>0</v>
      </c>
      <c r="B363" s="1">
        <v>0</v>
      </c>
      <c r="C363">
        <v>0</v>
      </c>
    </row>
    <row r="364" spans="1:3" x14ac:dyDescent="0.25">
      <c r="A364" s="1">
        <v>0</v>
      </c>
      <c r="B364" s="1">
        <v>0</v>
      </c>
      <c r="C364">
        <v>0</v>
      </c>
    </row>
    <row r="365" spans="1:3" x14ac:dyDescent="0.25">
      <c r="A365" s="1">
        <v>0</v>
      </c>
      <c r="B365" s="1">
        <v>0</v>
      </c>
      <c r="C365">
        <v>0</v>
      </c>
    </row>
    <row r="366" spans="1:3" x14ac:dyDescent="0.25">
      <c r="A366" s="1">
        <v>0</v>
      </c>
      <c r="B366" s="1">
        <v>0</v>
      </c>
      <c r="C366">
        <v>0</v>
      </c>
    </row>
    <row r="367" spans="1:3" x14ac:dyDescent="0.25">
      <c r="A367" s="1">
        <v>0</v>
      </c>
      <c r="B367" s="1">
        <v>0</v>
      </c>
      <c r="C367">
        <v>0</v>
      </c>
    </row>
    <row r="368" spans="1:3" x14ac:dyDescent="0.25">
      <c r="A368" s="1">
        <v>0</v>
      </c>
      <c r="B368" s="1">
        <v>0</v>
      </c>
      <c r="C368">
        <v>0</v>
      </c>
    </row>
    <row r="369" spans="1:3" x14ac:dyDescent="0.25">
      <c r="A369" s="1">
        <v>0</v>
      </c>
      <c r="B369" s="1">
        <v>0</v>
      </c>
      <c r="C369">
        <v>0</v>
      </c>
    </row>
    <row r="370" spans="1:3" x14ac:dyDescent="0.25">
      <c r="A370" s="1">
        <v>0</v>
      </c>
      <c r="B370" s="1">
        <v>0</v>
      </c>
      <c r="C370">
        <v>0</v>
      </c>
    </row>
    <row r="371" spans="1:3" x14ac:dyDescent="0.25">
      <c r="A371" s="1">
        <v>0</v>
      </c>
      <c r="B371" s="1">
        <v>0</v>
      </c>
      <c r="C371">
        <v>0</v>
      </c>
    </row>
    <row r="372" spans="1:3" x14ac:dyDescent="0.25">
      <c r="A372" s="1">
        <v>0</v>
      </c>
      <c r="B372" s="1">
        <v>0</v>
      </c>
      <c r="C372">
        <v>0</v>
      </c>
    </row>
    <row r="373" spans="1:3" x14ac:dyDescent="0.25">
      <c r="A373" s="1">
        <v>0</v>
      </c>
      <c r="B373" s="1">
        <v>0</v>
      </c>
      <c r="C373">
        <v>0</v>
      </c>
    </row>
    <row r="374" spans="1:3" x14ac:dyDescent="0.25">
      <c r="A374" s="1">
        <v>0</v>
      </c>
      <c r="B374" s="1">
        <v>0</v>
      </c>
      <c r="C374">
        <v>0</v>
      </c>
    </row>
    <row r="375" spans="1:3" x14ac:dyDescent="0.25">
      <c r="A375" s="1">
        <v>0</v>
      </c>
      <c r="B375" s="1">
        <v>0</v>
      </c>
      <c r="C375">
        <v>0</v>
      </c>
    </row>
    <row r="376" spans="1:3" x14ac:dyDescent="0.25">
      <c r="A376" s="1">
        <v>0</v>
      </c>
      <c r="B376" s="1">
        <v>0</v>
      </c>
      <c r="C376">
        <v>0</v>
      </c>
    </row>
    <row r="377" spans="1:3" x14ac:dyDescent="0.25">
      <c r="A377" s="1">
        <v>0</v>
      </c>
      <c r="B377" s="1">
        <v>0</v>
      </c>
      <c r="C377">
        <v>0</v>
      </c>
    </row>
    <row r="378" spans="1:3" x14ac:dyDescent="0.25">
      <c r="A378" s="1">
        <v>0</v>
      </c>
      <c r="B378" s="1">
        <v>0</v>
      </c>
      <c r="C378">
        <v>0</v>
      </c>
    </row>
    <row r="379" spans="1:3" x14ac:dyDescent="0.25">
      <c r="A379" s="1">
        <v>0</v>
      </c>
      <c r="B379" s="1">
        <v>0</v>
      </c>
      <c r="C379">
        <v>0</v>
      </c>
    </row>
    <row r="380" spans="1:3" x14ac:dyDescent="0.25">
      <c r="A380" s="1">
        <v>0</v>
      </c>
      <c r="B380" s="1">
        <v>0</v>
      </c>
      <c r="C380">
        <v>0</v>
      </c>
    </row>
    <row r="381" spans="1:3" x14ac:dyDescent="0.25">
      <c r="A381" s="1">
        <v>0</v>
      </c>
      <c r="B381" s="1">
        <v>0</v>
      </c>
      <c r="C381">
        <v>0</v>
      </c>
    </row>
    <row r="382" spans="1:3" x14ac:dyDescent="0.25">
      <c r="A382" s="1">
        <v>0</v>
      </c>
      <c r="B382" s="1">
        <v>0</v>
      </c>
      <c r="C382">
        <v>0</v>
      </c>
    </row>
    <row r="383" spans="1:3" x14ac:dyDescent="0.25">
      <c r="A383" s="1">
        <v>0</v>
      </c>
      <c r="B383" s="1">
        <v>0</v>
      </c>
      <c r="C383">
        <v>0</v>
      </c>
    </row>
    <row r="384" spans="1:3" x14ac:dyDescent="0.25">
      <c r="A384" s="1">
        <v>0</v>
      </c>
      <c r="B384" s="1">
        <v>0</v>
      </c>
      <c r="C384">
        <v>0</v>
      </c>
    </row>
    <row r="385" spans="1:3" x14ac:dyDescent="0.25">
      <c r="A385" s="1">
        <v>0</v>
      </c>
      <c r="B385" s="1">
        <v>0</v>
      </c>
      <c r="C385">
        <v>0</v>
      </c>
    </row>
    <row r="386" spans="1:3" x14ac:dyDescent="0.25">
      <c r="A386" s="1">
        <v>0</v>
      </c>
      <c r="B386" s="1">
        <v>0</v>
      </c>
      <c r="C386">
        <v>0</v>
      </c>
    </row>
    <row r="387" spans="1:3" x14ac:dyDescent="0.25">
      <c r="A387" s="1">
        <v>0</v>
      </c>
      <c r="B387" s="1">
        <v>0</v>
      </c>
      <c r="C387">
        <v>0</v>
      </c>
    </row>
    <row r="388" spans="1:3" x14ac:dyDescent="0.25">
      <c r="A388" s="1">
        <v>0</v>
      </c>
      <c r="B388" s="1">
        <v>0</v>
      </c>
      <c r="C388">
        <v>0</v>
      </c>
    </row>
    <row r="389" spans="1:3" x14ac:dyDescent="0.25">
      <c r="A389" s="1">
        <v>0</v>
      </c>
      <c r="B389" s="1">
        <v>0</v>
      </c>
      <c r="C389">
        <v>0</v>
      </c>
    </row>
    <row r="390" spans="1:3" x14ac:dyDescent="0.25">
      <c r="A390" s="1">
        <v>0</v>
      </c>
      <c r="B390" s="1">
        <v>0</v>
      </c>
      <c r="C390">
        <v>0</v>
      </c>
    </row>
    <row r="391" spans="1:3" x14ac:dyDescent="0.25">
      <c r="A391" s="1">
        <v>0</v>
      </c>
      <c r="B391" s="1">
        <v>0</v>
      </c>
      <c r="C391">
        <v>0</v>
      </c>
    </row>
    <row r="392" spans="1:3" x14ac:dyDescent="0.25">
      <c r="A392" s="1">
        <v>0</v>
      </c>
      <c r="B392" s="1">
        <v>0</v>
      </c>
      <c r="C392">
        <v>0</v>
      </c>
    </row>
    <row r="393" spans="1:3" x14ac:dyDescent="0.25">
      <c r="A393" s="1">
        <v>0</v>
      </c>
      <c r="B393" s="1">
        <v>0</v>
      </c>
      <c r="C393">
        <v>0</v>
      </c>
    </row>
    <row r="394" spans="1:3" x14ac:dyDescent="0.25">
      <c r="A394" s="1">
        <v>0</v>
      </c>
      <c r="B394" s="1">
        <v>0</v>
      </c>
      <c r="C394">
        <v>0</v>
      </c>
    </row>
    <row r="395" spans="1:3" x14ac:dyDescent="0.25">
      <c r="A395" s="1">
        <v>0</v>
      </c>
      <c r="B395" s="1">
        <v>0</v>
      </c>
      <c r="C395">
        <v>0</v>
      </c>
    </row>
    <row r="396" spans="1:3" x14ac:dyDescent="0.25">
      <c r="A396" s="1">
        <v>0</v>
      </c>
      <c r="B396" s="1">
        <v>0</v>
      </c>
      <c r="C396">
        <v>0</v>
      </c>
    </row>
    <row r="397" spans="1:3" x14ac:dyDescent="0.25">
      <c r="A397" s="1">
        <v>0</v>
      </c>
      <c r="B397" s="1">
        <v>0</v>
      </c>
      <c r="C397">
        <v>0</v>
      </c>
    </row>
    <row r="398" spans="1:3" x14ac:dyDescent="0.25">
      <c r="A398" s="1">
        <v>0</v>
      </c>
      <c r="B398" s="1">
        <v>0</v>
      </c>
      <c r="C398">
        <v>0</v>
      </c>
    </row>
    <row r="399" spans="1:3" x14ac:dyDescent="0.25">
      <c r="A399" s="1">
        <v>0</v>
      </c>
      <c r="B399" s="1">
        <v>0</v>
      </c>
      <c r="C399">
        <v>0</v>
      </c>
    </row>
    <row r="400" spans="1:3" x14ac:dyDescent="0.25">
      <c r="A400" s="1">
        <v>0</v>
      </c>
      <c r="B400" s="1">
        <v>0</v>
      </c>
      <c r="C400">
        <v>0</v>
      </c>
    </row>
    <row r="401" spans="1:3" x14ac:dyDescent="0.25">
      <c r="A401" s="1">
        <v>0</v>
      </c>
      <c r="B401" s="1">
        <v>0</v>
      </c>
      <c r="C401">
        <v>0</v>
      </c>
    </row>
    <row r="402" spans="1:3" x14ac:dyDescent="0.25">
      <c r="A402" s="1">
        <v>0</v>
      </c>
      <c r="B402" s="1">
        <v>0</v>
      </c>
      <c r="C402">
        <v>0</v>
      </c>
    </row>
    <row r="403" spans="1:3" x14ac:dyDescent="0.25">
      <c r="A403" s="1">
        <v>0</v>
      </c>
      <c r="B403" s="1">
        <v>0</v>
      </c>
      <c r="C403">
        <v>0</v>
      </c>
    </row>
    <row r="404" spans="1:3" x14ac:dyDescent="0.25">
      <c r="A404" s="1">
        <v>0</v>
      </c>
      <c r="B404" s="1">
        <v>0</v>
      </c>
      <c r="C404">
        <v>0</v>
      </c>
    </row>
    <row r="405" spans="1:3" x14ac:dyDescent="0.25">
      <c r="A405" s="1">
        <v>0</v>
      </c>
      <c r="B405" s="1">
        <v>0</v>
      </c>
      <c r="C405">
        <v>0</v>
      </c>
    </row>
    <row r="406" spans="1:3" x14ac:dyDescent="0.25">
      <c r="A406" s="1">
        <v>0</v>
      </c>
      <c r="B406" s="1">
        <v>0</v>
      </c>
      <c r="C406">
        <v>0</v>
      </c>
    </row>
    <row r="407" spans="1:3" x14ac:dyDescent="0.25">
      <c r="A407" s="1">
        <v>0</v>
      </c>
      <c r="B407" s="1">
        <v>0</v>
      </c>
      <c r="C407">
        <v>0</v>
      </c>
    </row>
    <row r="408" spans="1:3" x14ac:dyDescent="0.25">
      <c r="A408" s="1">
        <v>0</v>
      </c>
      <c r="B408" s="1">
        <v>0</v>
      </c>
      <c r="C408">
        <v>0</v>
      </c>
    </row>
    <row r="409" spans="1:3" x14ac:dyDescent="0.25">
      <c r="A409" s="1">
        <v>0</v>
      </c>
      <c r="B409" s="1">
        <v>0</v>
      </c>
      <c r="C409">
        <v>0</v>
      </c>
    </row>
    <row r="410" spans="1:3" x14ac:dyDescent="0.25">
      <c r="A410" s="1">
        <v>0</v>
      </c>
      <c r="B410" s="1">
        <v>0</v>
      </c>
      <c r="C410">
        <v>0</v>
      </c>
    </row>
    <row r="411" spans="1:3" x14ac:dyDescent="0.25">
      <c r="A411" s="1">
        <v>0</v>
      </c>
      <c r="B411" s="1">
        <v>0</v>
      </c>
      <c r="C411">
        <v>0</v>
      </c>
    </row>
    <row r="412" spans="1:3" x14ac:dyDescent="0.25">
      <c r="A412" s="1">
        <v>0</v>
      </c>
      <c r="B412" s="1">
        <v>0</v>
      </c>
      <c r="C412">
        <v>0</v>
      </c>
    </row>
    <row r="413" spans="1:3" x14ac:dyDescent="0.25">
      <c r="A413" s="1">
        <v>0</v>
      </c>
      <c r="B413" s="1">
        <v>0</v>
      </c>
      <c r="C413">
        <v>0</v>
      </c>
    </row>
    <row r="414" spans="1:3" x14ac:dyDescent="0.25">
      <c r="A414" s="1">
        <v>0</v>
      </c>
      <c r="B414" s="1">
        <v>0</v>
      </c>
      <c r="C414">
        <v>0</v>
      </c>
    </row>
    <row r="415" spans="1:3" x14ac:dyDescent="0.25">
      <c r="A415" s="1">
        <v>0</v>
      </c>
      <c r="B415" s="1">
        <v>0</v>
      </c>
      <c r="C415">
        <v>0</v>
      </c>
    </row>
    <row r="416" spans="1:3" x14ac:dyDescent="0.25">
      <c r="A416" s="1">
        <v>0</v>
      </c>
      <c r="B416" s="1">
        <v>0</v>
      </c>
      <c r="C416">
        <v>0</v>
      </c>
    </row>
    <row r="417" spans="1:3" x14ac:dyDescent="0.25">
      <c r="A417" s="1">
        <v>0</v>
      </c>
      <c r="B417" s="1">
        <v>0</v>
      </c>
      <c r="C417">
        <v>0</v>
      </c>
    </row>
    <row r="418" spans="1:3" x14ac:dyDescent="0.25">
      <c r="A418" s="1">
        <v>0</v>
      </c>
      <c r="B418" s="1">
        <v>0</v>
      </c>
      <c r="C418">
        <v>0</v>
      </c>
    </row>
    <row r="419" spans="1:3" x14ac:dyDescent="0.25">
      <c r="A419" s="1">
        <v>0</v>
      </c>
      <c r="B419" s="1">
        <v>0</v>
      </c>
      <c r="C419">
        <v>0</v>
      </c>
    </row>
    <row r="420" spans="1:3" x14ac:dyDescent="0.25">
      <c r="A420" s="1">
        <v>0</v>
      </c>
      <c r="B420" s="1">
        <v>0</v>
      </c>
      <c r="C420">
        <v>0</v>
      </c>
    </row>
    <row r="421" spans="1:3" x14ac:dyDescent="0.25">
      <c r="A421" s="1">
        <v>0</v>
      </c>
      <c r="B421" s="1">
        <v>0</v>
      </c>
      <c r="C421">
        <v>0</v>
      </c>
    </row>
    <row r="422" spans="1:3" x14ac:dyDescent="0.25">
      <c r="A422" s="1">
        <v>0</v>
      </c>
      <c r="B422" s="1">
        <v>0</v>
      </c>
      <c r="C422">
        <v>0</v>
      </c>
    </row>
    <row r="423" spans="1:3" x14ac:dyDescent="0.25">
      <c r="A423" s="1">
        <v>0</v>
      </c>
      <c r="B423" s="1">
        <v>0</v>
      </c>
      <c r="C423">
        <v>0</v>
      </c>
    </row>
    <row r="424" spans="1:3" x14ac:dyDescent="0.25">
      <c r="A424" s="1">
        <v>0</v>
      </c>
      <c r="B424" s="1">
        <v>0</v>
      </c>
      <c r="C424">
        <v>0</v>
      </c>
    </row>
    <row r="425" spans="1:3" x14ac:dyDescent="0.25">
      <c r="A425" s="1">
        <v>0</v>
      </c>
      <c r="B425" s="1">
        <v>0</v>
      </c>
      <c r="C425">
        <v>0</v>
      </c>
    </row>
    <row r="426" spans="1:3" x14ac:dyDescent="0.25">
      <c r="A426" s="1">
        <v>0</v>
      </c>
      <c r="B426" s="1">
        <v>0</v>
      </c>
      <c r="C426">
        <v>0</v>
      </c>
    </row>
    <row r="427" spans="1:3" x14ac:dyDescent="0.25">
      <c r="A427" s="1">
        <v>0</v>
      </c>
      <c r="B427" s="1">
        <v>0</v>
      </c>
      <c r="C427">
        <v>0</v>
      </c>
    </row>
    <row r="428" spans="1:3" x14ac:dyDescent="0.25">
      <c r="A428" s="1">
        <v>0</v>
      </c>
      <c r="B428" s="1">
        <v>0</v>
      </c>
      <c r="C428">
        <v>0</v>
      </c>
    </row>
    <row r="429" spans="1:3" x14ac:dyDescent="0.25">
      <c r="A429" s="1">
        <v>0</v>
      </c>
      <c r="B429" s="1">
        <v>0</v>
      </c>
      <c r="C429">
        <v>0</v>
      </c>
    </row>
    <row r="430" spans="1:3" x14ac:dyDescent="0.25">
      <c r="A430" s="1">
        <v>0</v>
      </c>
      <c r="B430" s="1">
        <v>0</v>
      </c>
      <c r="C430">
        <v>0</v>
      </c>
    </row>
    <row r="431" spans="1:3" x14ac:dyDescent="0.25">
      <c r="A431" s="1">
        <v>0</v>
      </c>
      <c r="B431" s="1">
        <v>0</v>
      </c>
      <c r="C431">
        <v>0</v>
      </c>
    </row>
    <row r="432" spans="1:3" x14ac:dyDescent="0.25">
      <c r="A432" s="1">
        <v>0</v>
      </c>
      <c r="B432" s="1">
        <v>0</v>
      </c>
      <c r="C432">
        <v>0</v>
      </c>
    </row>
    <row r="433" spans="1:3" x14ac:dyDescent="0.25">
      <c r="A433" s="1">
        <v>0</v>
      </c>
      <c r="B433" s="1">
        <v>0</v>
      </c>
      <c r="C433">
        <v>0</v>
      </c>
    </row>
    <row r="434" spans="1:3" x14ac:dyDescent="0.25">
      <c r="A434" s="1">
        <v>0</v>
      </c>
      <c r="B434" s="1">
        <v>0</v>
      </c>
      <c r="C434">
        <v>0</v>
      </c>
    </row>
    <row r="435" spans="1:3" x14ac:dyDescent="0.25">
      <c r="A435" s="1">
        <v>0</v>
      </c>
      <c r="B435" s="1">
        <v>0</v>
      </c>
      <c r="C435">
        <v>0</v>
      </c>
    </row>
    <row r="436" spans="1:3" x14ac:dyDescent="0.25">
      <c r="A436" s="1">
        <v>0</v>
      </c>
      <c r="B436" s="1">
        <v>0</v>
      </c>
      <c r="C436">
        <v>0</v>
      </c>
    </row>
    <row r="437" spans="1:3" x14ac:dyDescent="0.25">
      <c r="A437" s="1">
        <v>0</v>
      </c>
      <c r="B437" s="1">
        <v>0</v>
      </c>
      <c r="C437">
        <v>0</v>
      </c>
    </row>
    <row r="438" spans="1:3" x14ac:dyDescent="0.25">
      <c r="A438" s="1">
        <v>0</v>
      </c>
      <c r="B438" s="1">
        <v>0</v>
      </c>
      <c r="C438">
        <v>0</v>
      </c>
    </row>
    <row r="439" spans="1:3" x14ac:dyDescent="0.25">
      <c r="A439" s="1">
        <v>0</v>
      </c>
      <c r="B439" s="1">
        <v>0</v>
      </c>
      <c r="C439">
        <v>0</v>
      </c>
    </row>
    <row r="440" spans="1:3" x14ac:dyDescent="0.25">
      <c r="A440" s="1">
        <v>0</v>
      </c>
      <c r="B440" s="1">
        <v>0</v>
      </c>
      <c r="C440">
        <v>0</v>
      </c>
    </row>
    <row r="441" spans="1:3" x14ac:dyDescent="0.25">
      <c r="A441" s="1">
        <v>0</v>
      </c>
      <c r="B441" s="1">
        <v>0</v>
      </c>
      <c r="C441">
        <v>0</v>
      </c>
    </row>
    <row r="442" spans="1:3" x14ac:dyDescent="0.25">
      <c r="A442" s="1">
        <v>0</v>
      </c>
      <c r="B442" s="1">
        <v>0</v>
      </c>
      <c r="C442">
        <v>0</v>
      </c>
    </row>
    <row r="443" spans="1:3" x14ac:dyDescent="0.25">
      <c r="A443" s="1">
        <v>0</v>
      </c>
      <c r="B443" s="1">
        <v>0</v>
      </c>
      <c r="C443">
        <v>0</v>
      </c>
    </row>
    <row r="444" spans="1:3" x14ac:dyDescent="0.25">
      <c r="A444" s="1">
        <v>0</v>
      </c>
      <c r="B444" s="1">
        <v>0</v>
      </c>
      <c r="C444">
        <v>0</v>
      </c>
    </row>
    <row r="445" spans="1:3" x14ac:dyDescent="0.25">
      <c r="A445" s="1">
        <v>0</v>
      </c>
      <c r="B445" s="1">
        <v>0</v>
      </c>
      <c r="C445">
        <v>0</v>
      </c>
    </row>
    <row r="446" spans="1:3" x14ac:dyDescent="0.25">
      <c r="A446" s="1">
        <v>0</v>
      </c>
      <c r="B446" s="1">
        <v>0</v>
      </c>
      <c r="C446">
        <v>0</v>
      </c>
    </row>
    <row r="447" spans="1:3" x14ac:dyDescent="0.25">
      <c r="A447" s="1">
        <v>0</v>
      </c>
      <c r="B447" s="1">
        <v>0</v>
      </c>
      <c r="C447">
        <v>0</v>
      </c>
    </row>
    <row r="448" spans="1:3" x14ac:dyDescent="0.25">
      <c r="A448" s="1">
        <v>0</v>
      </c>
      <c r="B448" s="1">
        <v>0</v>
      </c>
      <c r="C448">
        <v>0</v>
      </c>
    </row>
    <row r="449" spans="1:3" x14ac:dyDescent="0.25">
      <c r="A449" s="1">
        <v>0</v>
      </c>
      <c r="B449" s="1">
        <v>0</v>
      </c>
      <c r="C449">
        <v>0</v>
      </c>
    </row>
    <row r="450" spans="1:3" x14ac:dyDescent="0.25">
      <c r="A450" s="1">
        <v>0</v>
      </c>
      <c r="B450" s="1">
        <v>0</v>
      </c>
      <c r="C450">
        <v>0</v>
      </c>
    </row>
    <row r="451" spans="1:3" x14ac:dyDescent="0.25">
      <c r="A451" s="1">
        <v>0</v>
      </c>
      <c r="B451" s="1">
        <v>0</v>
      </c>
      <c r="C451">
        <v>0</v>
      </c>
    </row>
    <row r="452" spans="1:3" x14ac:dyDescent="0.25">
      <c r="A452" s="1">
        <v>0</v>
      </c>
      <c r="B452" s="1">
        <v>0</v>
      </c>
      <c r="C452">
        <v>0</v>
      </c>
    </row>
    <row r="453" spans="1:3" x14ac:dyDescent="0.25">
      <c r="A453" s="1">
        <v>0</v>
      </c>
      <c r="B453" s="1">
        <v>0</v>
      </c>
      <c r="C453">
        <v>0</v>
      </c>
    </row>
    <row r="454" spans="1:3" x14ac:dyDescent="0.25">
      <c r="A454" s="1">
        <v>0</v>
      </c>
      <c r="B454" s="1">
        <v>0</v>
      </c>
      <c r="C454">
        <v>0</v>
      </c>
    </row>
    <row r="455" spans="1:3" x14ac:dyDescent="0.25">
      <c r="A455" s="1">
        <v>0</v>
      </c>
      <c r="B455" s="1">
        <v>0</v>
      </c>
      <c r="C455">
        <v>0</v>
      </c>
    </row>
    <row r="456" spans="1:3" x14ac:dyDescent="0.25">
      <c r="A456" s="1">
        <v>0</v>
      </c>
      <c r="B456" s="1">
        <v>0</v>
      </c>
      <c r="C456">
        <v>0</v>
      </c>
    </row>
    <row r="457" spans="1:3" x14ac:dyDescent="0.25">
      <c r="A457" s="1">
        <v>0</v>
      </c>
      <c r="B457" s="1">
        <v>0</v>
      </c>
      <c r="C457">
        <v>0</v>
      </c>
    </row>
    <row r="458" spans="1:3" x14ac:dyDescent="0.25">
      <c r="A458" s="1">
        <v>0</v>
      </c>
      <c r="B458" s="1">
        <v>0</v>
      </c>
      <c r="C458">
        <v>0</v>
      </c>
    </row>
    <row r="459" spans="1:3" x14ac:dyDescent="0.25">
      <c r="A459" s="1">
        <v>0</v>
      </c>
      <c r="B459" s="1">
        <v>0</v>
      </c>
      <c r="C459">
        <v>0</v>
      </c>
    </row>
    <row r="460" spans="1:3" x14ac:dyDescent="0.25">
      <c r="A460" s="1">
        <v>0</v>
      </c>
      <c r="B460" s="1">
        <v>0</v>
      </c>
      <c r="C460">
        <v>0</v>
      </c>
    </row>
    <row r="461" spans="1:3" x14ac:dyDescent="0.25">
      <c r="A461" s="1">
        <v>0</v>
      </c>
      <c r="B461" s="1">
        <v>0</v>
      </c>
      <c r="C461">
        <v>0</v>
      </c>
    </row>
    <row r="462" spans="1:3" x14ac:dyDescent="0.25">
      <c r="A462" s="1">
        <v>0</v>
      </c>
      <c r="B462" s="1">
        <v>0</v>
      </c>
      <c r="C462">
        <v>0</v>
      </c>
    </row>
    <row r="463" spans="1:3" x14ac:dyDescent="0.25">
      <c r="A463" s="1">
        <v>0</v>
      </c>
      <c r="B463" s="1">
        <v>0</v>
      </c>
      <c r="C463">
        <v>0</v>
      </c>
    </row>
    <row r="464" spans="1:3" x14ac:dyDescent="0.25">
      <c r="A464" s="1">
        <v>0</v>
      </c>
      <c r="B464" s="1">
        <v>0</v>
      </c>
      <c r="C464">
        <v>0</v>
      </c>
    </row>
    <row r="465" spans="1:3" x14ac:dyDescent="0.25">
      <c r="A465" s="1">
        <v>0</v>
      </c>
      <c r="B465" s="1">
        <v>0</v>
      </c>
      <c r="C465">
        <v>0</v>
      </c>
    </row>
    <row r="466" spans="1:3" x14ac:dyDescent="0.25">
      <c r="A466" s="1">
        <v>0</v>
      </c>
      <c r="B466" s="1">
        <v>0</v>
      </c>
      <c r="C466">
        <v>0</v>
      </c>
    </row>
    <row r="467" spans="1:3" x14ac:dyDescent="0.25">
      <c r="A467" s="1">
        <v>0</v>
      </c>
      <c r="B467" s="1">
        <v>0</v>
      </c>
      <c r="C467">
        <v>0</v>
      </c>
    </row>
    <row r="468" spans="1:3" x14ac:dyDescent="0.25">
      <c r="A468" s="1">
        <v>0</v>
      </c>
      <c r="B468" s="1">
        <v>0</v>
      </c>
      <c r="C468">
        <v>0</v>
      </c>
    </row>
    <row r="469" spans="1:3" x14ac:dyDescent="0.25">
      <c r="A469" s="1">
        <v>0</v>
      </c>
      <c r="B469" s="1">
        <v>0</v>
      </c>
      <c r="C469">
        <v>0</v>
      </c>
    </row>
    <row r="470" spans="1:3" x14ac:dyDescent="0.25">
      <c r="A470" s="1">
        <v>0</v>
      </c>
      <c r="B470" s="1">
        <v>0</v>
      </c>
      <c r="C470">
        <v>0</v>
      </c>
    </row>
    <row r="471" spans="1:3" x14ac:dyDescent="0.25">
      <c r="A471" s="1">
        <v>0</v>
      </c>
      <c r="B471" s="1">
        <v>0</v>
      </c>
      <c r="C471">
        <v>0</v>
      </c>
    </row>
    <row r="472" spans="1:3" x14ac:dyDescent="0.25">
      <c r="A472" s="1">
        <v>0</v>
      </c>
      <c r="B472" s="1">
        <v>0</v>
      </c>
      <c r="C472">
        <v>0</v>
      </c>
    </row>
    <row r="473" spans="1:3" x14ac:dyDescent="0.25">
      <c r="A473" s="1">
        <v>0</v>
      </c>
      <c r="B473" s="1">
        <v>0</v>
      </c>
      <c r="C473">
        <v>0</v>
      </c>
    </row>
    <row r="474" spans="1:3" x14ac:dyDescent="0.25">
      <c r="A474" s="1">
        <v>0</v>
      </c>
      <c r="B474" s="1">
        <v>0</v>
      </c>
      <c r="C474">
        <v>0</v>
      </c>
    </row>
    <row r="475" spans="1:3" x14ac:dyDescent="0.25">
      <c r="A475" s="1">
        <v>0</v>
      </c>
      <c r="B475" s="1">
        <v>0</v>
      </c>
      <c r="C475">
        <v>0</v>
      </c>
    </row>
    <row r="476" spans="1:3" x14ac:dyDescent="0.25">
      <c r="A476" s="1">
        <v>0</v>
      </c>
      <c r="B476" s="1">
        <v>0</v>
      </c>
      <c r="C476">
        <v>0</v>
      </c>
    </row>
    <row r="477" spans="1:3" x14ac:dyDescent="0.25">
      <c r="A477" s="1">
        <v>0</v>
      </c>
      <c r="B477" s="1">
        <v>0</v>
      </c>
      <c r="C477">
        <v>0</v>
      </c>
    </row>
    <row r="478" spans="1:3" x14ac:dyDescent="0.25">
      <c r="A478" s="1">
        <v>0</v>
      </c>
      <c r="B478" s="1">
        <v>0</v>
      </c>
      <c r="C478">
        <v>0</v>
      </c>
    </row>
    <row r="479" spans="1:3" x14ac:dyDescent="0.25">
      <c r="A479" s="1">
        <v>0</v>
      </c>
      <c r="B479" s="1">
        <v>0</v>
      </c>
      <c r="C479">
        <v>0</v>
      </c>
    </row>
    <row r="480" spans="1:3" x14ac:dyDescent="0.25">
      <c r="A480" s="1">
        <v>0</v>
      </c>
      <c r="B480" s="1">
        <v>0</v>
      </c>
      <c r="C480">
        <v>0</v>
      </c>
    </row>
    <row r="481" spans="1:3" x14ac:dyDescent="0.25">
      <c r="A481" s="1">
        <v>0</v>
      </c>
      <c r="B481" s="1">
        <v>0</v>
      </c>
      <c r="C481">
        <v>0</v>
      </c>
    </row>
    <row r="482" spans="1:3" x14ac:dyDescent="0.25">
      <c r="A482" s="1">
        <v>0</v>
      </c>
      <c r="B482" s="1">
        <v>0</v>
      </c>
      <c r="C482">
        <v>0</v>
      </c>
    </row>
    <row r="483" spans="1:3" x14ac:dyDescent="0.25">
      <c r="A483" s="1">
        <v>0</v>
      </c>
      <c r="B483" s="1">
        <v>0</v>
      </c>
      <c r="C483">
        <v>0</v>
      </c>
    </row>
    <row r="484" spans="1:3" x14ac:dyDescent="0.25">
      <c r="A484" s="1">
        <v>0</v>
      </c>
      <c r="B484" s="1">
        <v>0</v>
      </c>
      <c r="C484">
        <v>0</v>
      </c>
    </row>
    <row r="485" spans="1:3" x14ac:dyDescent="0.25">
      <c r="A485" s="1">
        <v>0</v>
      </c>
      <c r="B485" s="1">
        <v>0</v>
      </c>
      <c r="C485">
        <v>0</v>
      </c>
    </row>
    <row r="486" spans="1:3" x14ac:dyDescent="0.25">
      <c r="A486" s="1">
        <v>0</v>
      </c>
      <c r="B486" s="1">
        <v>0</v>
      </c>
      <c r="C486">
        <v>0</v>
      </c>
    </row>
    <row r="487" spans="1:3" x14ac:dyDescent="0.25">
      <c r="A487" s="1">
        <v>0</v>
      </c>
      <c r="B487" s="1">
        <v>0</v>
      </c>
      <c r="C487">
        <v>0</v>
      </c>
    </row>
    <row r="488" spans="1:3" x14ac:dyDescent="0.25">
      <c r="A488" s="1">
        <v>0</v>
      </c>
      <c r="B488" s="1">
        <v>0</v>
      </c>
      <c r="C488">
        <v>0</v>
      </c>
    </row>
    <row r="489" spans="1:3" x14ac:dyDescent="0.25">
      <c r="A489" s="1">
        <v>0</v>
      </c>
      <c r="B489" s="1">
        <v>0</v>
      </c>
      <c r="C489">
        <v>0</v>
      </c>
    </row>
    <row r="490" spans="1:3" x14ac:dyDescent="0.25">
      <c r="A490" s="1">
        <v>0</v>
      </c>
      <c r="B490" s="1">
        <v>0</v>
      </c>
      <c r="C490">
        <v>0</v>
      </c>
    </row>
    <row r="491" spans="1:3" x14ac:dyDescent="0.25">
      <c r="A491" s="1">
        <v>0</v>
      </c>
      <c r="B491" s="1">
        <v>0</v>
      </c>
      <c r="C491">
        <v>0</v>
      </c>
    </row>
    <row r="492" spans="1:3" x14ac:dyDescent="0.25">
      <c r="A492" s="1">
        <v>0</v>
      </c>
      <c r="B492" s="1">
        <v>0</v>
      </c>
      <c r="C492">
        <v>0</v>
      </c>
    </row>
    <row r="493" spans="1:3" x14ac:dyDescent="0.25">
      <c r="A493" s="1">
        <v>0</v>
      </c>
      <c r="B493" s="1">
        <v>0</v>
      </c>
      <c r="C493">
        <v>0</v>
      </c>
    </row>
    <row r="494" spans="1:3" x14ac:dyDescent="0.25">
      <c r="A494" s="1">
        <v>0</v>
      </c>
      <c r="B494" s="1">
        <v>0</v>
      </c>
      <c r="C494">
        <v>0</v>
      </c>
    </row>
    <row r="495" spans="1:3" x14ac:dyDescent="0.25">
      <c r="A495" s="1">
        <v>0</v>
      </c>
      <c r="B495" s="1">
        <v>0</v>
      </c>
      <c r="C495">
        <v>0</v>
      </c>
    </row>
    <row r="496" spans="1:3" x14ac:dyDescent="0.25">
      <c r="A496" s="1">
        <v>0</v>
      </c>
      <c r="B496" s="1">
        <v>0</v>
      </c>
      <c r="C496">
        <v>0</v>
      </c>
    </row>
    <row r="497" spans="1:3" x14ac:dyDescent="0.25">
      <c r="A497" s="1">
        <v>0</v>
      </c>
      <c r="B497" s="1">
        <v>0</v>
      </c>
      <c r="C497">
        <v>0</v>
      </c>
    </row>
    <row r="498" spans="1:3" x14ac:dyDescent="0.25">
      <c r="A498" s="1">
        <v>0</v>
      </c>
      <c r="B498" s="1">
        <v>0</v>
      </c>
      <c r="C498">
        <v>0</v>
      </c>
    </row>
    <row r="499" spans="1:3" x14ac:dyDescent="0.25">
      <c r="A499" s="1">
        <v>0</v>
      </c>
      <c r="B499" s="1">
        <v>0</v>
      </c>
      <c r="C499">
        <v>0</v>
      </c>
    </row>
    <row r="500" spans="1:3" x14ac:dyDescent="0.25">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3DEB54D6-4F89-44DD-B68F-B2098104DC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fd1c-4089-4e06-927d-add0534611cf"/>
    <ds:schemaRef ds:uri="a90b905c-b97c-428b-8612-fd2117087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34234AB-F2E8-44F1-906E-9138585AE9DA}">
  <ds:schemaRefs>
    <ds:schemaRef ds:uri="http://schemas.microsoft.com/sharepoint/v3/contenttype/forms"/>
  </ds:schemaRefs>
</ds:datastoreItem>
</file>

<file path=customXml/itemProps3.xml><?xml version="1.0" encoding="utf-8"?>
<ds:datastoreItem xmlns:ds="http://schemas.openxmlformats.org/officeDocument/2006/customXml" ds:itemID="{EEBA4B1D-7F38-43FC-9C9A-B27D87B4CA08}">
  <ds:schemaRefs>
    <ds:schemaRef ds:uri="http://schemas.microsoft.com/office/2006/documentManagement/types"/>
    <ds:schemaRef ds:uri="169dfd1c-4089-4e06-927d-add0534611cf"/>
    <ds:schemaRef ds:uri="http://schemas.microsoft.com/office/2006/metadata/properties"/>
    <ds:schemaRef ds:uri="http://purl.org/dc/dcmitype/"/>
    <ds:schemaRef ds:uri="http://purl.org/dc/elements/1.1/"/>
    <ds:schemaRef ds:uri="http://schemas.openxmlformats.org/package/2006/metadata/core-properties"/>
    <ds:schemaRef ds:uri="a90b905c-b97c-428b-8612-fd2117087ed6"/>
    <ds:schemaRef ds:uri="http://schemas.microsoft.com/office/infopath/2007/PartnerControls"/>
    <ds:schemaRef ds:uri="http://www.w3.org/XML/1998/namespace"/>
    <ds:schemaRef ds:uri="http://purl.org/dc/terms/"/>
  </ds:schemaRefs>
</ds:datastoreItem>
</file>

<file path=customXml/itemProps4.xml><?xml version="1.0" encoding="utf-8"?>
<ds:datastoreItem xmlns:ds="http://schemas.openxmlformats.org/officeDocument/2006/customXml" ds:itemID="{ACCF639F-047F-604C-8192-BC4D4AA0351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Luisa Fernanda Cepeda Benitez</cp:lastModifiedBy>
  <cp:revision/>
  <dcterms:created xsi:type="dcterms:W3CDTF">2023-06-01T14:44:35Z</dcterms:created>
  <dcterms:modified xsi:type="dcterms:W3CDTF">2025-05-23T07:10:43Z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