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/112. Palmira/10. DTS consolidado/ANEXOS/"/>
    </mc:Choice>
  </mc:AlternateContent>
  <xr:revisionPtr revIDLastSave="14" documentId="8_{F5B01887-3436-4D15-969B-F84B12821519}" xr6:coauthVersionLast="47" xr6:coauthVersionMax="47" xr10:uidLastSave="{EFD58A61-3D2C-4C27-8AD8-0CF482563E1B}"/>
  <bookViews>
    <workbookView xWindow="-120" yWindow="-120" windowWidth="20730" windowHeight="11160" firstSheet="1" activeTab="1" xr2:uid="{00000000-000D-0000-FFFF-FFFF00000000}"/>
  </bookViews>
  <sheets>
    <sheet name="Hoja1" sheetId="2" r:id="rId1"/>
    <sheet name="UFH" sheetId="1" r:id="rId2"/>
  </sheets>
  <definedNames>
    <definedName name="_xlnm._FilterDatabase" localSheetId="1" hidden="1">UFH!$A$1:$G$1</definedName>
  </definedNames>
  <calcPr calcId="191028"/>
  <pivotCaches>
    <pivotCache cacheId="799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6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5" i="1"/>
  <c r="G15" i="1"/>
  <c r="G16" i="1"/>
  <c r="G3" i="1"/>
  <c r="G4" i="1"/>
  <c r="G5" i="1"/>
  <c r="G6" i="1"/>
  <c r="G7" i="1"/>
  <c r="G8" i="1"/>
  <c r="G9" i="1"/>
  <c r="G10" i="1"/>
  <c r="G11" i="1"/>
  <c r="G12" i="1"/>
  <c r="G13" i="1"/>
  <c r="G14" i="1"/>
  <c r="G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tc={83018622-5DF2-4368-A3D7-3F578789BE27}</author>
  </authors>
  <commentList>
    <comment ref="F1" authorId="0" shapeId="0" xr:uid="{83018622-5DF2-4368-A3D7-3F578789BE27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@Vanessa Carolina Gutierrez Madrid @Diana Margarita Bejarano Romero ajustar las áreas con insumo SIG toda vez que no coinciden, el área total es 90602,89 ha, acá aparece 90589 ha
Reply:
    Ajustado</t>
      </text>
    </comment>
  </commentList>
</comments>
</file>

<file path=xl/sharedStrings.xml><?xml version="1.0" encoding="utf-8"?>
<sst xmlns="http://schemas.openxmlformats.org/spreadsheetml/2006/main" count="200" uniqueCount="137">
  <si>
    <t>Etiquetas de fila</t>
  </si>
  <si>
    <t>03Qa-73</t>
  </si>
  <si>
    <t>03Qb-73</t>
  </si>
  <si>
    <t>03Qbs1-73</t>
  </si>
  <si>
    <t>03Qc-73</t>
  </si>
  <si>
    <t>03Ra-73</t>
  </si>
  <si>
    <t>03Wa-73</t>
  </si>
  <si>
    <t>04Lbps1-67</t>
  </si>
  <si>
    <t>04Lcp-67</t>
  </si>
  <si>
    <t>04Lcps1-67</t>
  </si>
  <si>
    <t>04Ld-67</t>
  </si>
  <si>
    <t>05Ac-61</t>
  </si>
  <si>
    <t>05Hc-61</t>
  </si>
  <si>
    <t>05Hd-61</t>
  </si>
  <si>
    <t>05Qd2s1-61</t>
  </si>
  <si>
    <t>05Qds1-61</t>
  </si>
  <si>
    <t>06Ad-55</t>
  </si>
  <si>
    <t>06Hd-55</t>
  </si>
  <si>
    <t>06Lbip-55</t>
  </si>
  <si>
    <t>06Qa-55</t>
  </si>
  <si>
    <t>06Qb-55</t>
  </si>
  <si>
    <t>06Qcp-55</t>
  </si>
  <si>
    <t>06Wbinp-55</t>
  </si>
  <si>
    <t>07Le2s1-49</t>
  </si>
  <si>
    <t>07Qe2s1-49</t>
  </si>
  <si>
    <t>07Rbips1-49</t>
  </si>
  <si>
    <t>07Re2s1-49</t>
  </si>
  <si>
    <t>07Wa-49</t>
  </si>
  <si>
    <t>07Wai-49</t>
  </si>
  <si>
    <t>07We2s1-49</t>
  </si>
  <si>
    <t>08Ae-44</t>
  </si>
  <si>
    <t>08He-44</t>
  </si>
  <si>
    <t>09Hf2s1-38</t>
  </si>
  <si>
    <t>09Hf-38</t>
  </si>
  <si>
    <t>09Lf2s1-38</t>
  </si>
  <si>
    <t>09Lf-38</t>
  </si>
  <si>
    <t>09Qf2s1-38</t>
  </si>
  <si>
    <t>09Rf2s1-38</t>
  </si>
  <si>
    <t>10Af2s1-30</t>
  </si>
  <si>
    <t>10Af-30</t>
  </si>
  <si>
    <t>10Hf2s1-30</t>
  </si>
  <si>
    <t>10Hf-30</t>
  </si>
  <si>
    <t>10Lf2s1-30</t>
  </si>
  <si>
    <t>10Lfs2-30</t>
  </si>
  <si>
    <t>10Qai-30</t>
  </si>
  <si>
    <t>10Qf2s1-30</t>
  </si>
  <si>
    <t>10Qf3s2-30</t>
  </si>
  <si>
    <t>10Rf2s1-30</t>
  </si>
  <si>
    <t>10Wai-30</t>
  </si>
  <si>
    <t>11Af-23</t>
  </si>
  <si>
    <t>11AfL-23</t>
  </si>
  <si>
    <t>11Hf-23</t>
  </si>
  <si>
    <t>11HfL-23</t>
  </si>
  <si>
    <t>11HgL-23</t>
  </si>
  <si>
    <t>11Lf-23</t>
  </si>
  <si>
    <t>11Lfs1-23</t>
  </si>
  <si>
    <t>11Qf-23</t>
  </si>
  <si>
    <t>11Qfs1-23</t>
  </si>
  <si>
    <t>12Lfs2-17</t>
  </si>
  <si>
    <t>13Qas3-6</t>
  </si>
  <si>
    <t>13Ras3-6</t>
  </si>
  <si>
    <t>13Was3-6</t>
  </si>
  <si>
    <t>No Suelo</t>
  </si>
  <si>
    <t>(en blanco)</t>
  </si>
  <si>
    <t>Total general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</si>
  <si>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</si>
  <si>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</si>
  <si>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</si>
  <si>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</si>
  <si>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</si>
  <si>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</si>
  <si>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</si>
  <si>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Tierras de clima templado húmedo,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</si>
  <si>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Tierras de clima templado húmedo, localizadas en las lomas y colinas de piedemonte, de relieve ligeramente inclinado, con pendientes entre el 3 y el 7%.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</si>
  <si>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templado húmedo, localizadas en las lomas y colinas de piedemonte, de relieve ligeramente inclinado, con pendientes entre el 3 y el 7%. Presentan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</si>
  <si>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templado húmedo, localizadas en las lomas y colinas de piedemonte, de relieve moderadamente inclinado, con pendientes entre el 7 y el 12%.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</si>
  <si>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templado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</si>
  <si>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Tierras de clima cálido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</si>
  <si>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Tierras de clima frío húmedo, localizadas en los cono coluviales de montaña, de relieve ligeramente inclinado, con pendientes entre el 3 y el 7%.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</si>
  <si>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Tierras de clima frío húmedo, localizadas en los cono coluviales de montaña, de relieve moderadamente inclinado, con pendientes entre el 7 y el 12%. Presentan pedregosidad superficial.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</si>
  <si>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Tierras de clima frío húmedo, localizadas en los cono coluviales de montaña, de relieve moderadamente inclinado, con pendientes entre el 7 y el 12%.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</si>
  <si>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Tierras de clima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</si>
  <si>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extremadamente frío húmedo y muy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</si>
  <si>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muy frío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</si>
  <si>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muy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</si>
  <si>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05Lcp-61</t>
  </si>
  <si>
    <t xml:space="preserve">Tierras de clima frío húmedo, localizadas en Glacís coluvial, de relieve ondulado con pendientes entre el 7 y 12%.  Presentan pedregosidad superficial. Los suelos se han originado a partir de depósitos clásticos gravigénicos; se caracterizan por texturas medias a gruesas; bien drenados, moderadamente profundos. Fertilidad química alta. </t>
  </si>
  <si>
    <t>05Lcps1-61</t>
  </si>
  <si>
    <r>
      <rPr>
        <sz val="10"/>
        <rFont val="Arial"/>
        <family val="2"/>
      </rPr>
      <t>Tierras de clima frío húmedo, localizadas en Glacís coluvial, de relieve ondulado con pendientes entre el 7 y 12%.  Presentan pedregosidad superficial y susceptibilidad a la pérdida de suelo fuerte. Los suelos se han originado a partir de depósitos clásticos gravigénicos; se caracterizan por texturas medias a gruesas; bien drenados, moderadamente profundos. Fertilidad química alta</t>
    </r>
    <r>
      <rPr>
        <sz val="10"/>
        <color theme="1"/>
        <rFont val="Arial"/>
        <family val="2"/>
      </rPr>
      <t xml:space="preserve">. </t>
    </r>
  </si>
  <si>
    <t>Tierras de clima templado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</si>
  <si>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Tierras de clima templado húmedo, localizadas en las filas y vigas de montaña, de relieve fuertemente inclinado, con pendientes entre el 12 y el 25%. Presentan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</si>
  <si>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Tierras de clima extremadamente frío húmedo y muy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</si>
  <si>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muy frío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</si>
  <si>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frío húmedo, localizadas en los vallecitos coluvio-aluviales de montaña, de relieve ligeramente inclinado, con pendientes entre el 3 y el 7%. Presentan inundaciones ocasionales de corta duración y pedregosidad superficial.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</t>
  </si>
  <si>
    <t>Tierras de clima templado húmedo, localizadas en los abanicos mixtos de piedemonte, de relieve ligeramente plano, con pendientes menores al 3%. Los suelos se han desarrollado a partir de depósitos coluvio-aluviales finos; se caracterizan por ser de texturas medias (F, FL), medianamente finas (FArA, FArL) y finas (ArA, ArL), bien drenados, moderadamente profundos. Fertilidad química natural alta.</t>
  </si>
  <si>
    <t>Tierras de clima templado húmedo, localizadas en los abanicos mixtos de piedemonte, de relieve ligeramente inclinado, con pendientes entre el 3 y el 7%. Los suelos se han desarrollado a partir de depósitos coluvio-aluviales finos; se caracterizan por ser de texturas medias (F, FL), medianamente finas (FArA, FArL) y finas (ArA, ArL), bien drenados, moderadamente profundos y profundos. Fertilidad química natural alta.</t>
  </si>
  <si>
    <t>Tierras de clima templado húmedo, localizadas en las lomas y colinas de piedemonte, de relieve moderadamente inclinado, con pendientes entre el 7 y el 12%. Presentan pedregosidad superficial.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</si>
  <si>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cálido seco, localizadas en los vallecitos de piedemonte, de relieve ligeramente inclinado, con pendientes entre el 3 y el 7%. Presentan inundaciones ocasionales de corta duración y pedregosidad superficial. Los suelos se han desarrollado a partir de depósitos superﬁciales clásticos hidrogénicos (finos y medios); se caracterizan por ser de texturas medias (F, FL) y medianamente finas (FArA, FArL), bien drenados, moderadamente profundos a superficiales, afectados por altos contenidos de sodio. Fertilidad química natural moderada y alta.</t>
  </si>
  <si>
    <t>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</si>
  <si>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</si>
  <si>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templado seco, localizadas en los vallecitos coluvio-aluviales de montaña, de relieve ligeramente inclinado, con pendientes entre el 3 y el 7%. Presentan inundaciones ocasionales de corta duración, pedregosidad superficial y susceptibilidad a la pérdida de suelos en clase moderada.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</t>
  </si>
  <si>
    <t>Tierras de clima templado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</si>
  <si>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cálido seco, localizadas en los abanicos de piedemonte, de relieve ligeramente plano, con pendientes menores al 3%. Los suelos se han desarrollado a partir de flujos de lodo y aglomerados; se caracterizan por ser de texturas medias (F, FL) y medianamente finas (FArA, FArL), bien drenados, superficiales, moderadamente profundos y profundos. Fertilidad química natural alta.</t>
  </si>
  <si>
    <t>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medianamente finas (FArA, FArL) y finas (ArA, ArL), bien e imperfectamente drenados, profundos y moderadamente profundos. Fertilidad química natural alta.</t>
  </si>
  <si>
    <t>Tierras de clima cálido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</si>
  <si>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Tierras de clima extremadamente frío húmedo y muy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</si>
  <si>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muy frío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</si>
  <si>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Tierras de clima muy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</si>
  <si>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muy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</si>
  <si>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</si>
  <si>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</si>
  <si>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</si>
  <si>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</si>
  <si>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09We2s1-38</t>
  </si>
  <si>
    <r>
      <t>Tierras de clima cálido seco, con pendientes entre el 25 – 50 % . Presentan erosión moderada y susceptibilidad</t>
    </r>
    <r>
      <rPr>
        <sz val="10"/>
        <rFont val="Arial"/>
        <family val="2"/>
      </rPr>
      <t xml:space="preserve"> a la pérdida de suelos en clase moderada</t>
    </r>
    <r>
      <rPr>
        <sz val="10"/>
        <color theme="4"/>
        <rFont val="Arial"/>
        <family val="2"/>
      </rPr>
      <t xml:space="preserve">. </t>
    </r>
    <r>
      <rPr>
        <sz val="10"/>
        <rFont val="Arial"/>
        <family val="2"/>
      </rPr>
      <t>se caracterizan por ser d</t>
    </r>
    <r>
      <rPr>
        <sz val="10"/>
        <color theme="1"/>
        <rFont val="Arial"/>
        <family val="2"/>
      </rPr>
      <t>e texturas arcillo arenoso (ArA), bien drenados, muy superficiales, con pH de 4.6 y régimen de humedad ustico. Fertilidad química natural alta.</t>
    </r>
  </si>
  <si>
    <t>Tierras de clima extremadamente frío húmedo y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</si>
  <si>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extremadamente frío húmedo y muy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</si>
  <si>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mediano grado (neis, anﬁbolitas); se caracterizan por ser de texturas moderadamente gruesas (FA) y medianamente finas (FArA, FArL), bien drenados, profundos. Fertilidad química natural moderada y alta.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</si>
  <si>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</si>
  <si>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Tierras de clima templado húmedo,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</si>
  <si>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</si>
  <si>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Tierras de clima templado húmedo, localizadas en las filas y vigas de montaña, de relieve moderadamente escarpado, con pendientes entre el 50 y el 75%. Presentan erosión hídrica en grado severo y susceptibilidad a la pérdida de suelos en clase fuerte. El 90% del área corresponde a afloramientos rocosos. Los suelos inclusión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 y baja.</t>
  </si>
  <si>
    <t>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</si>
  <si>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</t>
  </si>
  <si>
    <t>Tierras de clima extremadamente frío húmedo y muy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</t>
  </si>
  <si>
    <t>Tierras de clima extremadamente frío húmedo y muy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</si>
  <si>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Tierras de clima muy frío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</t>
  </si>
  <si>
    <t>Tierras de clima muy frío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</si>
  <si>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Tierras de clima muy frío húmedo, localizadas en las filas y vigas de montaña, de relieve fuertemente escarpado, con pendientes mayores al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</si>
  <si>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Tierras de clima frío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</si>
  <si>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</si>
  <si>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Tierras de clima templado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</si>
  <si>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Tierras de clima templado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</si>
  <si>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Tierras de clima frío húmedo, localizadas en las filas y vigas de montaña, de relieve moderadamente escarpado, con pendientes entre el 50 y el 75%. Presentan susceptibilidad a la pérdida de suelos en clase fuerte.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</si>
  <si>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Tierras de clima templado húmedo,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</si>
  <si>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Tierras de clima templado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</si>
  <si>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Tierras de clima cáido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</si>
</sst>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8" borderId="3" xfId="0" applyFont="1" applyFill="1" applyBorder="1" applyAlignment="1">
      <alignment horizontal="center" vertical="center" wrapText="1"/>
    </xf>
    <xf numFmtId="0" fontId="0" fillId="0" borderId="0" xfId="0" pivotButton="1"/>
    <xf numFmtId="164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0" fillId="14" borderId="1" xfId="0" applyNumberForma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00FFFF"/>
      <color rgb="FF42288C"/>
      <color rgb="FF005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E75A6BE5-688D-4693-BE4A-917FD792E175}">
    <Anchor>
      <Comment id="{83018622-5DF2-4368-A3D7-3F578789BE27}"/>
    </Anchor>
    <History>
      <Event time="2024-10-29T17:10:38.39" id="{A9C138CA-DC6E-41AF-A4D7-6143C9307A6A}">
        <Attribution userId="S::hugo.isaza@ant.gov.co::908fd1b5-3913-4899-ba60-fb8d7fee88b1" userName="Hugo Andres Isaza Vega" userProvider="AD"/>
        <Anchor>
          <Comment id="{83018622-5DF2-4368-A3D7-3F578789BE27}"/>
        </Anchor>
        <Create/>
      </Event>
      <Event time="2024-10-29T17:10:38.39" id="{29A49620-F32B-478F-B978-CE62FE9CD92F}">
        <Attribution userId="S::hugo.isaza@ant.gov.co::908fd1b5-3913-4899-ba60-fb8d7fee88b1" userName="Hugo Andres Isaza Vega" userProvider="AD"/>
        <Anchor>
          <Comment id="{83018622-5DF2-4368-A3D7-3F578789BE27}"/>
        </Anchor>
        <Assign userId="S::vanessa.gutierrezm@ant.gov.co::cd12bd37-1fd7-4e1f-80e9-7bcd738712f1" userName="Vanessa Carolina Gutierrez Madrid" userProvider="AD"/>
      </Event>
      <Event time="2024-10-29T17:10:38.39" id="{34022DEE-1D8D-4539-8454-08393A742EA5}">
        <Attribution userId="S::hugo.isaza@ant.gov.co::908fd1b5-3913-4899-ba60-fb8d7fee88b1" userName="Hugo Andres Isaza Vega" userProvider="AD"/>
        <Anchor>
          <Comment id="{83018622-5DF2-4368-A3D7-3F578789BE27}"/>
        </Anchor>
        <SetTitle title="@Vanessa Carolina Gutierrez Madrid @Diana Margarita Bejarano Romero ajustar las áreas con insumo SIG toda vez que no coinciden, el área total es 90602,89 ha"/>
      </Event>
      <Event time="2024-10-29T20:13:11.27" id="{A9BABF82-46B5-4222-8153-C6C6587F43A9}">
        <Attribution userId="S::diana.bejaranob@ant.gov.co::da6a96bb-14fe-4632-a8a8-2e9f8b7fabb9" userName="Diana Margarita Bejarano Romero" userProvider="AD"/>
        <Progress percentComplete="10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Diana Margarita Bejarano Romero" id="{0D6BFABA-687B-4CF6-8027-180F0672E16D}" userId="diana.bejaranob@ant.gov.co" providerId="PeoplePicker"/>
  <person displayName="Vanessa Carolina Gutierrez Madrid" id="{B7B3F5AD-BEE8-4FFE-885C-658D5801A341}" userId="vanessa.gutierrezm@ant.gov.co" providerId="PeoplePicker"/>
  <person displayName="Hugo Andres Isaza Vega" id="{68164EB1-DB57-4EC0-BAA5-55E8D8BCBCE7}" userId="S::hugo.isaza@ant.gov.co::908fd1b5-3913-4899-ba60-fb8d7fee88b1" providerId="AD"/>
  <person displayName="Diana Margarita Bejarano Romero" id="{574E720F-9BCA-4792-831C-B48C1ADF34CC}" userId="S::diana.bejaranob@ant.gov.co::da6a96bb-14fe-4632-a8a8-2e9f8b7fabb9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593.495775000003" createdVersion="8" refreshedVersion="8" minRefreshableVersion="3" recordCount="64" xr:uid="{A2F6C375-77BE-44CC-8F93-3E3026C784EF}">
  <cacheSource type="worksheet">
    <worksheetSource ref="A1:G1048576" sheet="UFH"/>
  </cacheSource>
  <cacheFields count="7">
    <cacheField name="ID" numFmtId="0">
      <sharedItems containsString="0" containsBlank="1" containsNumber="1" containsInteger="1" minValue="1" maxValue="62"/>
    </cacheField>
    <cacheField name="Unidad Tipo" numFmtId="0">
      <sharedItems containsString="0" containsBlank="1" containsNumber="1" containsInteger="1" minValue="3" maxValue="13"/>
    </cacheField>
    <cacheField name="Símbolo UFH" numFmtId="0">
      <sharedItems containsBlank="1" count="63">
        <s v="03Qa-73"/>
        <s v="03Qb-73"/>
        <s v="03Qbs1-73"/>
        <s v="03Qc-73"/>
        <s v="03Ra-73"/>
        <s v="03Wa-73"/>
        <s v="04Lbps1-67"/>
        <s v="04Lcp-67"/>
        <s v="04Lcps1-67"/>
        <s v="04Ld-67"/>
        <s v="05Ac-61"/>
        <s v="05Hc-61"/>
        <s v="05Hd-61"/>
        <s v="05Qd2s1-61"/>
        <s v="05Qds1-61"/>
        <s v="06Ad-55"/>
        <s v="06Hd-55"/>
        <s v="06Lbip-55"/>
        <s v="06Qa-55"/>
        <s v="06Qb-55"/>
        <s v="06Qcp-55"/>
        <s v="06Wbinp-55"/>
        <s v="07Le2s1-49"/>
        <s v="07Qe2s1-49"/>
        <s v="07Rbips1-49"/>
        <s v="07Re2s1-49"/>
        <s v="07Wa-49"/>
        <s v="07Wai-49"/>
        <s v="07We2s1-49"/>
        <s v="08Ae-44"/>
        <s v="08He-44"/>
        <s v="09Hf2s1-38"/>
        <s v="09Hf-38"/>
        <s v="09Lf2s1-38"/>
        <s v="09Lf-38"/>
        <s v="09Qf2s1-38"/>
        <s v="09Rf2s1-38"/>
        <s v="10Af2s1-30"/>
        <s v="10Af-30"/>
        <s v="10Hf2s1-30"/>
        <s v="10Hf-30"/>
        <s v="10Lf2s1-30"/>
        <s v="10Lfs2-30"/>
        <s v="10Qai-30"/>
        <s v="10Qf2s1-30"/>
        <s v="10Qf3s2-30"/>
        <s v="10Rf2s1-30"/>
        <s v="10Wai-30"/>
        <s v="11Af-23"/>
        <s v="11AfL-23"/>
        <s v="11Hf-23"/>
        <s v="11HfL-23"/>
        <s v="11HgL-23"/>
        <s v="11Lf-23"/>
        <s v="11Lfs1-23"/>
        <s v="11Qf-23"/>
        <s v="11Qfs1-23"/>
        <s v="12Lfs2-17"/>
        <s v="13Qas3-6"/>
        <s v="13Ras3-6"/>
        <s v="13Was3-6"/>
        <s v="No Suelo"/>
        <m/>
      </sharedItems>
    </cacheField>
    <cacheField name="Descripción de la Unidad Física Homogénea (UFH)" numFmtId="0">
      <sharedItems containsBlank="1" longText="1"/>
    </cacheField>
    <cacheField name="No. De Polígonos" numFmtId="0">
      <sharedItems containsString="0" containsBlank="1" containsNumber="1" containsInteger="1" minValue="1" maxValue="59"/>
    </cacheField>
    <cacheField name="Área Municipal (ha)" numFmtId="0">
      <sharedItems containsString="0" containsBlank="1" containsNumber="1" minValue="4.759309" maxValue="30709.893784000004"/>
    </cacheField>
    <cacheField name="Área Municipal (%)" numFmtId="0">
      <sharedItems containsString="0" containsBlank="1" containsNumber="1" minValue="4.737325731148022E-3" maxValue="30.568044651810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1"/>
    <n v="3"/>
    <x v="0"/>
    <s v="Tierras de clima templado húmed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6"/>
    <n v="5192.1542399999998"/>
    <n v="5.1681716571126817"/>
  </r>
  <r>
    <n v="2"/>
    <m/>
    <x v="1"/>
    <s v="Tierras de clima templado húmedo, localizadas en las lomas y colinas de piedemonte, de relieve ligeramente inclinado, con pendientes entre el 3 y el 7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4"/>
    <n v="654.08967399999995"/>
    <n v="0.65106843096727296"/>
  </r>
  <r>
    <n v="3"/>
    <m/>
    <x v="2"/>
    <s v="Tierras de clima templado húmedo, localizadas en las lomas y colinas de piedemonte, de relieve ligeramente inclinado, con pendientes entre el 3 y el 7%. Presentan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4"/>
    <n v="465.41900099999998"/>
    <n v="0.46326922862174041"/>
  </r>
  <r>
    <n v="4"/>
    <m/>
    <x v="3"/>
    <s v="Tierras de clima templado húmedo, localizadas en las lomas y colinas de piedemonte, de relieve moderadamente inclinado, con pendientes entre el 7 y el 12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1"/>
    <n v="308.22583100000003"/>
    <n v="0.30680213455373079"/>
  </r>
  <r>
    <n v="5"/>
    <m/>
    <x v="4"/>
    <s v="Tierras de clima templa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4"/>
    <n v="3557.7092919999996"/>
    <n v="3.5412762173954264"/>
  </r>
  <r>
    <n v="6"/>
    <m/>
    <x v="5"/>
    <s v="Tierras de clima cáli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26"/>
    <n v="30709.893784000004"/>
    <n v="30.56804465181099"/>
  </r>
  <r>
    <n v="7"/>
    <n v="4"/>
    <x v="6"/>
    <s v="Tierras de clima frío húmedo, localizadas en los cono coluviales de montaña, de relieve ligeramente inclinado, con pendientes entre el 3 y el 7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"/>
    <n v="1"/>
    <n v="56.193427999999997"/>
    <n v="5.5933870313067235E-2"/>
  </r>
  <r>
    <n v="8"/>
    <m/>
    <x v="7"/>
    <s v="Tierras de clima frío húmedo, localizadas en los cono coluviales de montaña, de relieve moderadamente inclinado, con pendientes entre el 7 y el 12%. Presentan pedregosidad superficial. Los suelos se han desarrollado a partir de depósitos superﬁciales clásticos gravigénicos (coluviones heterométricos); se caracterizan por ser de texturas finas (ArA, ArL), moderadamente bien drenados, moderadamente profundos. Fertilidad química natural alta."/>
    <n v="2"/>
    <n v="224.51118300000002"/>
    <n v="0.22347416487485525"/>
  </r>
  <r>
    <n v="9"/>
    <m/>
    <x v="8"/>
    <s v="Tierras de clima frío húmedo, localizadas en los cono coluviales de montaña, de relieve moderadamente inclinado, con pendientes entre el 7 y el 12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"/>
    <n v="1"/>
    <n v="44.868665999999997"/>
    <n v="4.4661417437717607E-2"/>
  </r>
  <r>
    <n v="10"/>
    <m/>
    <x v="9"/>
    <s v="Tierras de clima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1"/>
    <n v="202.25243699999999"/>
    <n v="0.20131823211888411"/>
  </r>
  <r>
    <n v="11"/>
    <n v="5"/>
    <x v="10"/>
    <s v="Tierras de clima extremadamente frío húmedo y muy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"/>
    <n v="2"/>
    <n v="97.739475999999996"/>
    <n v="9.7288016937695052E-2"/>
  </r>
  <r>
    <n v="12"/>
    <m/>
    <x v="11"/>
    <s v="Tierras de clima muy frío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"/>
    <n v="4"/>
    <n v="466.91084699999999"/>
    <n v="0.46475418377861516"/>
  </r>
  <r>
    <n v="13"/>
    <m/>
    <x v="12"/>
    <s v="Tierras de clima muy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1"/>
    <n v="29.856694999999998"/>
    <n v="2.9718786796683824E-2"/>
  </r>
  <r>
    <n v="14"/>
    <m/>
    <x v="13"/>
    <s v="Tierras de clima templa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"/>
    <n v="1"/>
    <n v="136.748178"/>
    <n v="0.13611653757446929"/>
  </r>
  <r>
    <n v="15"/>
    <m/>
    <x v="14"/>
    <s v="Tierras de clima templado húmedo, localizadas en las filas y vigas de montaña, de relieve fuertemente inclinado, con pendientes entre el 12 y el 25%. Presentan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"/>
    <n v="2"/>
    <n v="228.07101399999999"/>
    <n v="0.22701755300007223"/>
  </r>
  <r>
    <n v="16"/>
    <n v="6"/>
    <x v="15"/>
    <s v="Tierras de clima extremadamente frío húmedo y muy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"/>
    <n v="3"/>
    <n v="389.61865899999998"/>
    <n v="0.38781900872922659"/>
  </r>
  <r>
    <n v="17"/>
    <m/>
    <x v="16"/>
    <s v="Tierras de clima muy frío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"/>
    <n v="2"/>
    <n v="142.16425799999999"/>
    <n v="0.14150760067752818"/>
  </r>
  <r>
    <n v="18"/>
    <m/>
    <x v="17"/>
    <s v="Tierras de clima frío húmedo, localizadas en los vallecitos coluvio-aluviales de montaña, de relieve ligeramente inclinado, con pendientes entre el 3 y el 7%. Presentan inundaciones ocasionales de corta duración y pedregosidad superficial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"/>
    <n v="1"/>
    <n v="154.55748"/>
    <n v="0.15384357833151741"/>
  </r>
  <r>
    <n v="19"/>
    <m/>
    <x v="18"/>
    <s v="Tierras de clima templado húmedo, localizadas en los abanicos mixtos de piedemonte, de relieve ligeramente plano, con pendientes menores al 3%. Los suelos se han desarrollado a partir de depósitos coluvio-aluviales finos; se caracterizan por ser de texturas medias (F, FL), medianamente finas (FArA, FArL) y finas (ArA, ArL), bien drenados, moderadamente profundos. Fertilidad química natural alta."/>
    <n v="2"/>
    <n v="460.14709099999999"/>
    <n v="0.45802166959682811"/>
  </r>
  <r>
    <n v="20"/>
    <m/>
    <x v="19"/>
    <s v="Tierras de clima templado húmedo, localizadas en los abanicos mixtos de piedemonte, de relieve ligeramente inclinado, con pendientes entre el 3 y el 7%. Los suelos se han desarrollado a partir de depósitos coluvio-aluviales finos; se caracterizan por ser de texturas medias (F, FL), medianamente finas (FArA, FArL) y finas (ArA, ArL), bien drenados, moderadamente profundos y profundos. Fertilidad química natural alta."/>
    <n v="3"/>
    <n v="3401.2797449999998"/>
    <n v="3.3855692191494779"/>
  </r>
  <r>
    <n v="21"/>
    <m/>
    <x v="20"/>
    <s v="Tierras de clima templado húmedo, localizadas en las lomas y colinas de piedemonte, de relieve moderadamente inclinado, con pendientes entre el 7 y el 12%. Presentan pedregosidad superficial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2"/>
    <n v="453.13786700000003"/>
    <n v="0.45104482123279455"/>
  </r>
  <r>
    <n v="22"/>
    <m/>
    <x v="21"/>
    <s v="Tierras de clima cálido seco, localizadas en los vallecitos de piedemonte, de relieve ligeramente inclinado, con pendientes entre el 3 y el 7%. Presentan inundaciones ocasionales de corta duración y pedregosidad superficial. Los suelos se han desarrollado a partir de depósitos superﬁciales clásticos hidrogénicos (finos y medios); se caracterizan por ser de texturas medias (F, FL) y medianamente finas (FArA, FArL), bien drenados, moderadamente profundos a superficiales, afectados por altos contenidos de sodio. Fertilidad química natural moderada y alta."/>
    <n v="7"/>
    <n v="2304.144632"/>
    <n v="2.2935017779808349"/>
  </r>
  <r>
    <n v="23"/>
    <n v="7"/>
    <x v="22"/>
    <s v="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3"/>
    <n v="248.95436800000002"/>
    <n v="0.24780444669763907"/>
  </r>
  <r>
    <n v="24"/>
    <m/>
    <x v="23"/>
    <s v="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4"/>
    <n v="801.38485700000012"/>
    <n v="0.79768325688003849"/>
  </r>
  <r>
    <n v="25"/>
    <m/>
    <x v="24"/>
    <s v="Tierras de clima templado seco, localizadas en los vallecitos coluvio-aluviales de montaña, de relieve ligeramente inclinado, con pendientes entre el 3 y el 7%. Presentan inundaciones ocasionales de corta duración, pedregosidad superficial y susceptibilidad a la pérdida de suelos en clase moderada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"/>
    <n v="1"/>
    <n v="4.759309"/>
    <n v="4.737325731148022E-3"/>
  </r>
  <r>
    <n v="26"/>
    <m/>
    <x v="25"/>
    <s v="Tierras de clima templa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1"/>
    <n v="116.635932"/>
    <n v="0.11609719012571593"/>
  </r>
  <r>
    <n v="27"/>
    <m/>
    <x v="26"/>
    <s v="Tierras de clima cálido seco, localizadas en los abanicos de piedemonte, de relieve ligeramente plano, con pendientes menores al 3%. Los suelos se han desarrollado a partir de flujos de lodo y aglomerados; se caracterizan por ser de texturas medias (F, FL) y medianamente finas (FArA, FArL), bien drenados, superficiales, moderadamente profundos y profundos. Fertilidad química natural alta."/>
    <n v="2"/>
    <n v="279.82523900000001"/>
    <n v="0.27853272501099319"/>
  </r>
  <r>
    <n v="28"/>
    <m/>
    <x v="27"/>
    <s v="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medianamente finas (FArA, FArL) y finas (ArA, ArL), bien e imperfectamente drenados, profundos y moderadamente profundos. Fertilidad química natural alta."/>
    <n v="7"/>
    <n v="803.42696499999988"/>
    <n v="0.79971593237435534"/>
  </r>
  <r>
    <n v="29"/>
    <m/>
    <x v="28"/>
    <s v="Tierras de clima cáli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"/>
    <n v="4"/>
    <n v="324.76740600000005"/>
    <n v="0.32326730394727399"/>
  </r>
  <r>
    <n v="30"/>
    <n v="8"/>
    <x v="29"/>
    <s v="Tierras de clima extremadamente frío húmedo y muy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"/>
    <n v="2"/>
    <n v="250.14327500000002"/>
    <n v="0.2489878621310648"/>
  </r>
  <r>
    <n v="31"/>
    <m/>
    <x v="30"/>
    <s v="Tierras de clima muy frío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"/>
    <n v="3"/>
    <n v="423.07065899999998"/>
    <n v="0.42111649379656807"/>
  </r>
  <r>
    <n v="32"/>
    <n v="9"/>
    <x v="31"/>
    <s v="Tierras de clima muy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2"/>
    <n v="313.74791100000004"/>
    <n v="0.31229870804233129"/>
  </r>
  <r>
    <n v="33"/>
    <m/>
    <x v="32"/>
    <s v="Tierras de clima muy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2"/>
    <n v="67.059988000000004"/>
    <n v="6.675023762543629E-2"/>
  </r>
  <r>
    <n v="34"/>
    <m/>
    <x v="33"/>
    <s v="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8"/>
    <n v="5632.3662649999997"/>
    <n v="5.6063503408655704"/>
  </r>
  <r>
    <n v="35"/>
    <m/>
    <x v="34"/>
    <s v="Tierras de clima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3"/>
    <n v="3359.7555809999999"/>
    <n v="3.344236855442559"/>
  </r>
  <r>
    <n v="36"/>
    <m/>
    <x v="35"/>
    <s v="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3"/>
    <n v="613.78086800000005"/>
    <n v="0.61094581151649696"/>
  </r>
  <r>
    <n v="37"/>
    <m/>
    <x v="36"/>
    <s v="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1"/>
    <n v="25.032993000000001"/>
    <n v="2.4917365497081262E-2"/>
  </r>
  <r>
    <n v="38"/>
    <n v="10"/>
    <x v="37"/>
    <s v="Tierras de clima extremadamente frío húmedo y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1"/>
    <n v="62.365386000000001"/>
    <n v="6.2077320012375453E-2"/>
  </r>
  <r>
    <n v="39"/>
    <m/>
    <x v="38"/>
    <s v="Tierras de clima extremadamente frío húmedo y muy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1"/>
    <n v="34.634596999999999"/>
    <n v="3.447461964668444E-2"/>
  </r>
  <r>
    <n v="40"/>
    <m/>
    <x v="39"/>
    <s v="Tierras de clima muy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6"/>
    <n v="2220.4751470000001"/>
    <n v="2.2102187626938674"/>
  </r>
  <r>
    <n v="41"/>
    <m/>
    <x v="40"/>
    <s v="Tierras de clima muy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3"/>
    <n v="2541.099964"/>
    <n v="2.5293626122776462"/>
  </r>
  <r>
    <n v="42"/>
    <m/>
    <x v="41"/>
    <s v="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mediano grado (neis, anﬁbolitas); se caracterizan por ser de texturas moderadamente gruesas (FA) y medianamente finas (FArA, FArL), bien drenados, profundos. Fertilidad química natural moderada y alta."/>
    <n v="8"/>
    <n v="3922.3425859999998"/>
    <n v="3.9042252686336343"/>
  </r>
  <r>
    <n v="43"/>
    <m/>
    <x v="42"/>
    <s v="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"/>
    <n v="2"/>
    <n v="155.65433000000002"/>
    <n v="0.15493536197662425"/>
  </r>
  <r>
    <n v="44"/>
    <m/>
    <x v="43"/>
    <s v="Tierras de clima templado húmed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"/>
    <n v="1"/>
    <n v="247.055115"/>
    <n v="0.24591396635545909"/>
  </r>
  <r>
    <n v="45"/>
    <m/>
    <x v="44"/>
    <s v="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"/>
    <n v="11"/>
    <n v="6823.9554119999993"/>
    <n v="6.7924355324427141"/>
  </r>
  <r>
    <n v="46"/>
    <m/>
    <x v="45"/>
    <s v="Tierras de clima templado húmedo, localizadas en las filas y vigas de montaña, de relieve moderadamente escarpado, con pendientes entre el 50 y el 75%. Presentan erosión hídrica en grado severo y susceptibilidad a la pérdida de suelos en clase fuerte. El 90% del área corresponde a afloramientos rocosos. Los suelos inclusión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 y baja."/>
    <n v="1"/>
    <n v="811.99030600000003"/>
    <n v="0.8082397192652454"/>
  </r>
  <r>
    <n v="47"/>
    <m/>
    <x v="46"/>
    <s v="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"/>
    <n v="1"/>
    <n v="586.18163100000004"/>
    <n v="0.58347405551154907"/>
  </r>
  <r>
    <n v="48"/>
    <m/>
    <x v="47"/>
    <s v="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"/>
    <n v="7"/>
    <n v="2882.2381970000001"/>
    <n v="2.8689251263042137"/>
  </r>
  <r>
    <n v="49"/>
    <n v="11"/>
    <x v="48"/>
    <s v="Tierras de clima extremadamente frío húmedo y muy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"/>
    <n v="6"/>
    <n v="515.44551799999999"/>
    <n v="0.51306467292338465"/>
  </r>
  <r>
    <n v="50"/>
    <m/>
    <x v="49"/>
    <s v="Tierras de clima extremadamente frío húmedo y muy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"/>
    <n v="3"/>
    <n v="269.53110399999997"/>
    <n v="0.26828613866507373"/>
  </r>
  <r>
    <n v="51"/>
    <m/>
    <x v="50"/>
    <s v="Tierras de clima muy frío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"/>
    <n v="2"/>
    <n v="72.561061999999993"/>
    <n v="7.2225902140841652E-2"/>
  </r>
  <r>
    <n v="52"/>
    <m/>
    <x v="51"/>
    <s v="Tierras de clima muy frío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"/>
    <n v="6"/>
    <n v="2835.2696599999999"/>
    <n v="2.8221735371797259"/>
  </r>
  <r>
    <n v="53"/>
    <m/>
    <x v="52"/>
    <s v="Tierras de clima muy frío húmedo, localizadas en las filas y vigas de montaña, de relieve fuertemente escarpado, con pendientes mayores a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"/>
    <n v="1"/>
    <n v="124.002979"/>
    <n v="0.12343020870376514"/>
  </r>
  <r>
    <n v="54"/>
    <m/>
    <x v="53"/>
    <s v="Tierras de clima frí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"/>
    <n v="2"/>
    <n v="2000.966729"/>
    <n v="1.9917242550258432"/>
  </r>
  <r>
    <n v="55"/>
    <m/>
    <x v="54"/>
    <s v="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"/>
    <n v="2"/>
    <n v="666.50783899999999"/>
    <n v="0.6634292364094373"/>
  </r>
  <r>
    <n v="56"/>
    <m/>
    <x v="55"/>
    <s v="Tierras de clima templad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"/>
    <n v="2"/>
    <n v="183.66323399999999"/>
    <n v="0.18281489272792756"/>
  </r>
  <r>
    <n v="57"/>
    <m/>
    <x v="56"/>
    <s v="Tierras de clima templad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"/>
    <n v="1"/>
    <n v="44.988875999999998"/>
    <n v="4.4781072187207782E-2"/>
  </r>
  <r>
    <n v="58"/>
    <n v="12"/>
    <x v="57"/>
    <s v="Tierras de clima frío húmedo, localizadas en las filas y vigas de montaña, de relieve moderadamente escarpado, con pendientes entre el 50 y el 75%. Presentan susceptibilidad a la pérdida de suelos en clase fuerte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"/>
    <n v="1"/>
    <n v="38.723287999999997"/>
    <n v="3.8544424965274458E-2"/>
  </r>
  <r>
    <n v="59"/>
    <n v="13"/>
    <x v="58"/>
    <s v="Tierras de clima templado húmed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1"/>
    <n v="30.378402999999999"/>
    <n v="3.0238085025175766E-2"/>
  </r>
  <r>
    <n v="60"/>
    <m/>
    <x v="59"/>
    <s v="Tierras de clima templa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2"/>
    <n v="400.693871"/>
    <n v="0.39884306427710536"/>
  </r>
  <r>
    <n v="61"/>
    <m/>
    <x v="60"/>
    <s v="Tierras de clima cái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"/>
    <n v="3"/>
    <n v="173.71519499999999"/>
    <n v="0.17291280376308749"/>
  </r>
  <r>
    <n v="62"/>
    <m/>
    <x v="61"/>
    <s v="Misceláneo rocoso"/>
    <n v="59"/>
    <n v="7989.5314990000015"/>
    <n v="7.9526278184564889"/>
  </r>
  <r>
    <m/>
    <m/>
    <x v="62"/>
    <m/>
    <m/>
    <m/>
    <m/>
  </r>
  <r>
    <m/>
    <m/>
    <x v="6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B4C193-742B-4057-AB97-F972728967CC}" name="TablaDinámica2" cacheId="799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67" firstHeaderRow="1" firstDataRow="1" firstDataCol="1"/>
  <pivotFields count="7">
    <pivotField showAll="0"/>
    <pivotField showAll="0"/>
    <pivotField axis="axisRow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showAll="0"/>
    <pivotField showAll="0"/>
    <pivotField showAll="0"/>
    <pivotField showAll="0"/>
  </pivotFields>
  <rowFields count="1">
    <field x="2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4-10-29T17:10:38.53" personId="{68164EB1-DB57-4EC0-BAA5-55E8D8BCBCE7}" id="{83018622-5DF2-4368-A3D7-3F578789BE27}" done="1">
    <text>@Vanessa Carolina Gutierrez Madrid @Diana Margarita Bejarano Romero ajustar las áreas con insumo SIG toda vez que no coinciden, el área total es 90602,89 ha, acá aparece 90589 ha</text>
    <mentions>
      <mention mentionpersonId="{B7B3F5AD-BEE8-4FFE-885C-658D5801A341}" mentionId="{DFD3D04A-304E-4A6F-945C-5A6236A1A5DE}" startIndex="0" length="34"/>
      <mention mentionpersonId="{0D6BFABA-687B-4CF6-8027-180F0672E16D}" mentionId="{B15F2FB3-5889-4C9E-B142-991EF21C67E5}" startIndex="35" length="32"/>
    </mentions>
  </threadedComment>
  <threadedComment ref="F1" dT="2024-10-29T20:13:08.96" personId="{574E720F-9BCA-4792-831C-B48C1ADF34CC}" id="{2E49FEFA-E466-47BE-9940-179ABB4268D8}" parentId="{83018622-5DF2-4368-A3D7-3F578789BE27}">
    <text>Ajustado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6BD2-C3D2-4ACD-B058-068034E71173}">
  <dimension ref="A3:A67"/>
  <sheetViews>
    <sheetView topLeftCell="A33" workbookViewId="0">
      <selection activeCell="A4" sqref="A4:A64"/>
    </sheetView>
  </sheetViews>
  <sheetFormatPr defaultColWidth="11.42578125" defaultRowHeight="15"/>
  <cols>
    <col min="1" max="1" width="17.140625" bestFit="1" customWidth="1"/>
  </cols>
  <sheetData>
    <row r="3" spans="1:1">
      <c r="A3" s="9" t="s">
        <v>0</v>
      </c>
    </row>
    <row r="4" spans="1:1">
      <c r="A4" s="7" t="s">
        <v>1</v>
      </c>
    </row>
    <row r="5" spans="1:1">
      <c r="A5" s="7" t="s">
        <v>2</v>
      </c>
    </row>
    <row r="6" spans="1:1">
      <c r="A6" s="7" t="s">
        <v>3</v>
      </c>
    </row>
    <row r="7" spans="1:1">
      <c r="A7" s="7" t="s">
        <v>4</v>
      </c>
    </row>
    <row r="8" spans="1:1">
      <c r="A8" s="7" t="s">
        <v>5</v>
      </c>
    </row>
    <row r="9" spans="1:1">
      <c r="A9" s="7" t="s">
        <v>6</v>
      </c>
    </row>
    <row r="10" spans="1:1">
      <c r="A10" s="7" t="s">
        <v>7</v>
      </c>
    </row>
    <row r="11" spans="1:1">
      <c r="A11" s="7" t="s">
        <v>8</v>
      </c>
    </row>
    <row r="12" spans="1:1">
      <c r="A12" s="7" t="s">
        <v>9</v>
      </c>
    </row>
    <row r="13" spans="1:1">
      <c r="A13" s="7" t="s">
        <v>10</v>
      </c>
    </row>
    <row r="14" spans="1:1">
      <c r="A14" s="7" t="s">
        <v>11</v>
      </c>
    </row>
    <row r="15" spans="1:1">
      <c r="A15" s="7" t="s">
        <v>12</v>
      </c>
    </row>
    <row r="16" spans="1:1">
      <c r="A16" s="7" t="s">
        <v>13</v>
      </c>
    </row>
    <row r="17" spans="1:1">
      <c r="A17" s="7" t="s">
        <v>14</v>
      </c>
    </row>
    <row r="18" spans="1:1">
      <c r="A18" s="7" t="s">
        <v>15</v>
      </c>
    </row>
    <row r="19" spans="1:1">
      <c r="A19" s="7" t="s">
        <v>16</v>
      </c>
    </row>
    <row r="20" spans="1:1">
      <c r="A20" s="7" t="s">
        <v>17</v>
      </c>
    </row>
    <row r="21" spans="1:1">
      <c r="A21" s="7" t="s">
        <v>18</v>
      </c>
    </row>
    <row r="22" spans="1:1">
      <c r="A22" s="7" t="s">
        <v>19</v>
      </c>
    </row>
    <row r="23" spans="1:1">
      <c r="A23" s="7" t="s">
        <v>20</v>
      </c>
    </row>
    <row r="24" spans="1:1">
      <c r="A24" s="7" t="s">
        <v>21</v>
      </c>
    </row>
    <row r="25" spans="1:1">
      <c r="A25" s="7" t="s">
        <v>22</v>
      </c>
    </row>
    <row r="26" spans="1:1">
      <c r="A26" s="7" t="s">
        <v>23</v>
      </c>
    </row>
    <row r="27" spans="1:1">
      <c r="A27" s="7" t="s">
        <v>24</v>
      </c>
    </row>
    <row r="28" spans="1:1">
      <c r="A28" s="7" t="s">
        <v>25</v>
      </c>
    </row>
    <row r="29" spans="1:1">
      <c r="A29" s="7" t="s">
        <v>26</v>
      </c>
    </row>
    <row r="30" spans="1:1">
      <c r="A30" s="7" t="s">
        <v>27</v>
      </c>
    </row>
    <row r="31" spans="1:1">
      <c r="A31" s="7" t="s">
        <v>28</v>
      </c>
    </row>
    <row r="32" spans="1:1">
      <c r="A32" s="7" t="s">
        <v>29</v>
      </c>
    </row>
    <row r="33" spans="1:1">
      <c r="A33" s="7" t="s">
        <v>30</v>
      </c>
    </row>
    <row r="34" spans="1:1">
      <c r="A34" s="7" t="s">
        <v>31</v>
      </c>
    </row>
    <row r="35" spans="1:1">
      <c r="A35" s="7" t="s">
        <v>32</v>
      </c>
    </row>
    <row r="36" spans="1:1">
      <c r="A36" s="7" t="s">
        <v>33</v>
      </c>
    </row>
    <row r="37" spans="1:1">
      <c r="A37" s="7" t="s">
        <v>34</v>
      </c>
    </row>
    <row r="38" spans="1:1">
      <c r="A38" s="7" t="s">
        <v>35</v>
      </c>
    </row>
    <row r="39" spans="1:1">
      <c r="A39" s="7" t="s">
        <v>36</v>
      </c>
    </row>
    <row r="40" spans="1:1">
      <c r="A40" s="7" t="s">
        <v>37</v>
      </c>
    </row>
    <row r="41" spans="1:1">
      <c r="A41" s="7" t="s">
        <v>38</v>
      </c>
    </row>
    <row r="42" spans="1:1">
      <c r="A42" s="7" t="s">
        <v>39</v>
      </c>
    </row>
    <row r="43" spans="1:1">
      <c r="A43" s="7" t="s">
        <v>40</v>
      </c>
    </row>
    <row r="44" spans="1:1">
      <c r="A44" s="7" t="s">
        <v>41</v>
      </c>
    </row>
    <row r="45" spans="1:1">
      <c r="A45" s="7" t="s">
        <v>42</v>
      </c>
    </row>
    <row r="46" spans="1:1">
      <c r="A46" s="7" t="s">
        <v>43</v>
      </c>
    </row>
    <row r="47" spans="1:1">
      <c r="A47" s="7" t="s">
        <v>44</v>
      </c>
    </row>
    <row r="48" spans="1:1">
      <c r="A48" s="7" t="s">
        <v>45</v>
      </c>
    </row>
    <row r="49" spans="1:1">
      <c r="A49" s="7" t="s">
        <v>46</v>
      </c>
    </row>
    <row r="50" spans="1:1">
      <c r="A50" s="7" t="s">
        <v>47</v>
      </c>
    </row>
    <row r="51" spans="1:1">
      <c r="A51" s="7" t="s">
        <v>48</v>
      </c>
    </row>
    <row r="52" spans="1:1">
      <c r="A52" s="7" t="s">
        <v>49</v>
      </c>
    </row>
    <row r="53" spans="1:1">
      <c r="A53" s="7" t="s">
        <v>50</v>
      </c>
    </row>
    <row r="54" spans="1:1">
      <c r="A54" s="7" t="s">
        <v>51</v>
      </c>
    </row>
    <row r="55" spans="1:1">
      <c r="A55" s="7" t="s">
        <v>52</v>
      </c>
    </row>
    <row r="56" spans="1:1">
      <c r="A56" s="7" t="s">
        <v>53</v>
      </c>
    </row>
    <row r="57" spans="1:1">
      <c r="A57" s="7" t="s">
        <v>54</v>
      </c>
    </row>
    <row r="58" spans="1:1">
      <c r="A58" s="7" t="s">
        <v>55</v>
      </c>
    </row>
    <row r="59" spans="1:1">
      <c r="A59" s="7" t="s">
        <v>56</v>
      </c>
    </row>
    <row r="60" spans="1:1">
      <c r="A60" s="7" t="s">
        <v>57</v>
      </c>
    </row>
    <row r="61" spans="1:1">
      <c r="A61" s="7" t="s">
        <v>58</v>
      </c>
    </row>
    <row r="62" spans="1:1">
      <c r="A62" s="7" t="s">
        <v>59</v>
      </c>
    </row>
    <row r="63" spans="1:1">
      <c r="A63" s="7" t="s">
        <v>60</v>
      </c>
    </row>
    <row r="64" spans="1:1">
      <c r="A64" s="7" t="s">
        <v>61</v>
      </c>
    </row>
    <row r="65" spans="1:1">
      <c r="A65" s="7" t="s">
        <v>62</v>
      </c>
    </row>
    <row r="66" spans="1:1">
      <c r="A66" s="7" t="s">
        <v>63</v>
      </c>
    </row>
    <row r="67" spans="1:1">
      <c r="A67" s="7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5"/>
  <sheetViews>
    <sheetView tabSelected="1" zoomScale="80" zoomScaleNormal="80" workbookViewId="0">
      <selection activeCell="G74" sqref="G74"/>
    </sheetView>
  </sheetViews>
  <sheetFormatPr defaultColWidth="11.42578125" defaultRowHeight="15"/>
  <cols>
    <col min="1" max="1" width="11.42578125" style="1" customWidth="1"/>
    <col min="2" max="2" width="11.5703125" style="1"/>
    <col min="3" max="3" width="14.140625" style="1" customWidth="1"/>
    <col min="4" max="4" width="79.7109375" style="1" customWidth="1"/>
    <col min="5" max="5" width="13.28515625" style="1" customWidth="1"/>
    <col min="6" max="6" width="11.5703125" style="1" bestFit="1" customWidth="1"/>
    <col min="7" max="7" width="13.28515625" style="1" customWidth="1"/>
    <col min="8" max="16384" width="11.42578125" style="2"/>
  </cols>
  <sheetData>
    <row r="1" spans="1:9" ht="47.25">
      <c r="A1" s="3" t="s">
        <v>65</v>
      </c>
      <c r="B1" s="3" t="s">
        <v>66</v>
      </c>
      <c r="C1" s="3" t="s">
        <v>67</v>
      </c>
      <c r="D1" s="3" t="s">
        <v>68</v>
      </c>
      <c r="E1" s="3" t="s">
        <v>69</v>
      </c>
      <c r="F1" s="3" t="s">
        <v>70</v>
      </c>
      <c r="G1" s="3" t="s">
        <v>71</v>
      </c>
    </row>
    <row r="2" spans="1:9" ht="69" customHeight="1">
      <c r="A2" s="4">
        <v>1</v>
      </c>
      <c r="B2" s="19">
        <v>3</v>
      </c>
      <c r="C2" s="4" t="s">
        <v>1</v>
      </c>
      <c r="D2" s="4" t="s">
        <v>72</v>
      </c>
      <c r="E2" s="11">
        <v>6</v>
      </c>
      <c r="F2" s="10">
        <v>5187.6586910000005</v>
      </c>
      <c r="G2" s="5">
        <f>F2/$F$66*100</f>
        <v>5.7257097436868989</v>
      </c>
      <c r="I2" s="7"/>
    </row>
    <row r="3" spans="1:9" ht="99.6" customHeight="1">
      <c r="A3" s="4">
        <v>2</v>
      </c>
      <c r="B3" s="19"/>
      <c r="C3" s="4" t="s">
        <v>2</v>
      </c>
      <c r="D3" s="4" t="s">
        <v>73</v>
      </c>
      <c r="E3" s="11">
        <v>4</v>
      </c>
      <c r="F3" s="10">
        <v>670.47972499999992</v>
      </c>
      <c r="G3" s="5">
        <f t="shared" ref="G3:G65" si="0">F3/$F$66*100</f>
        <v>0.74002021394298623</v>
      </c>
      <c r="I3" s="7"/>
    </row>
    <row r="4" spans="1:9" ht="112.9" customHeight="1">
      <c r="A4" s="4">
        <v>3</v>
      </c>
      <c r="B4" s="19"/>
      <c r="C4" s="4" t="s">
        <v>3</v>
      </c>
      <c r="D4" s="4" t="s">
        <v>74</v>
      </c>
      <c r="E4" s="11">
        <v>4</v>
      </c>
      <c r="F4" s="10">
        <v>465.41900000000004</v>
      </c>
      <c r="G4" s="5">
        <f t="shared" si="0"/>
        <v>0.51369110073109336</v>
      </c>
      <c r="I4" s="7"/>
    </row>
    <row r="5" spans="1:9" ht="102" customHeight="1">
      <c r="A5" s="4">
        <v>4</v>
      </c>
      <c r="B5" s="19"/>
      <c r="C5" s="4" t="s">
        <v>4</v>
      </c>
      <c r="D5" s="4" t="s">
        <v>75</v>
      </c>
      <c r="E5" s="11">
        <v>1</v>
      </c>
      <c r="F5" s="10">
        <v>308.22582599999998</v>
      </c>
      <c r="G5" s="5">
        <f t="shared" si="0"/>
        <v>0.34019424181584862</v>
      </c>
      <c r="I5" s="7"/>
    </row>
    <row r="6" spans="1:9" ht="75" customHeight="1">
      <c r="A6" s="4">
        <v>5</v>
      </c>
      <c r="B6" s="19"/>
      <c r="C6" s="4" t="s">
        <v>5</v>
      </c>
      <c r="D6" s="4" t="s">
        <v>76</v>
      </c>
      <c r="E6" s="11">
        <v>4</v>
      </c>
      <c r="F6" s="10">
        <v>3557.7117430000003</v>
      </c>
      <c r="G6" s="5">
        <f t="shared" si="0"/>
        <v>3.9267087535008383</v>
      </c>
      <c r="I6" s="7"/>
    </row>
    <row r="7" spans="1:9" ht="75.599999999999994" customHeight="1">
      <c r="A7" s="4">
        <v>6</v>
      </c>
      <c r="B7" s="19"/>
      <c r="C7" s="4" t="s">
        <v>6</v>
      </c>
      <c r="D7" s="4" t="s">
        <v>77</v>
      </c>
      <c r="E7" s="11">
        <v>26</v>
      </c>
      <c r="F7" s="10">
        <v>30714.706772999998</v>
      </c>
      <c r="G7" s="5">
        <f t="shared" si="0"/>
        <v>33.90035974220033</v>
      </c>
      <c r="I7" s="7"/>
    </row>
    <row r="8" spans="1:9" ht="91.15" customHeight="1">
      <c r="A8" s="4">
        <v>7</v>
      </c>
      <c r="B8" s="23">
        <v>4</v>
      </c>
      <c r="C8" s="4" t="s">
        <v>7</v>
      </c>
      <c r="D8" s="4" t="s">
        <v>78</v>
      </c>
      <c r="E8" s="11">
        <v>1</v>
      </c>
      <c r="F8" s="10">
        <v>42.561875999999998</v>
      </c>
      <c r="G8" s="5">
        <f t="shared" si="0"/>
        <v>4.6976287886013039E-2</v>
      </c>
      <c r="I8" s="7"/>
    </row>
    <row r="9" spans="1:9" ht="91.15" customHeight="1">
      <c r="A9" s="4">
        <v>8</v>
      </c>
      <c r="B9" s="24"/>
      <c r="C9" s="4" t="s">
        <v>8</v>
      </c>
      <c r="D9" s="4" t="s">
        <v>79</v>
      </c>
      <c r="E9" s="11">
        <v>2</v>
      </c>
      <c r="F9" s="10">
        <v>220.91653200000002</v>
      </c>
      <c r="G9" s="5">
        <f t="shared" si="0"/>
        <v>0.24382944506514734</v>
      </c>
      <c r="I9" s="7"/>
    </row>
    <row r="10" spans="1:9" ht="91.15" customHeight="1">
      <c r="A10" s="4">
        <v>9</v>
      </c>
      <c r="B10" s="24"/>
      <c r="C10" s="4" t="s">
        <v>9</v>
      </c>
      <c r="D10" s="4" t="s">
        <v>80</v>
      </c>
      <c r="E10" s="11">
        <v>1</v>
      </c>
      <c r="F10" s="10">
        <v>44.868668</v>
      </c>
      <c r="G10" s="5">
        <f t="shared" si="0"/>
        <v>4.9522334613021787E-2</v>
      </c>
      <c r="I10" s="7"/>
    </row>
    <row r="11" spans="1:9" ht="81.599999999999994" customHeight="1">
      <c r="A11" s="4">
        <v>10</v>
      </c>
      <c r="B11" s="24"/>
      <c r="C11" s="4" t="s">
        <v>10</v>
      </c>
      <c r="D11" s="4" t="s">
        <v>81</v>
      </c>
      <c r="E11" s="11">
        <v>1</v>
      </c>
      <c r="F11" s="10">
        <v>202.25244000000001</v>
      </c>
      <c r="G11" s="5">
        <f t="shared" si="0"/>
        <v>0.22322955987862425</v>
      </c>
      <c r="I11" s="7"/>
    </row>
    <row r="12" spans="1:9" ht="88.15" customHeight="1">
      <c r="A12" s="4">
        <v>11</v>
      </c>
      <c r="B12" s="20">
        <v>5</v>
      </c>
      <c r="C12" s="4" t="s">
        <v>11</v>
      </c>
      <c r="D12" s="4" t="s">
        <v>82</v>
      </c>
      <c r="E12" s="11">
        <v>2</v>
      </c>
      <c r="F12" s="10">
        <v>97.739474000000001</v>
      </c>
      <c r="G12" s="5">
        <f t="shared" si="0"/>
        <v>0.10787676907031746</v>
      </c>
      <c r="I12" s="7"/>
    </row>
    <row r="13" spans="1:9" ht="87.6" customHeight="1">
      <c r="A13" s="4">
        <v>12</v>
      </c>
      <c r="B13" s="20"/>
      <c r="C13" s="4" t="s">
        <v>12</v>
      </c>
      <c r="D13" s="4" t="s">
        <v>83</v>
      </c>
      <c r="E13" s="11">
        <v>4</v>
      </c>
      <c r="F13" s="10">
        <v>466.91084699999999</v>
      </c>
      <c r="G13" s="5">
        <f t="shared" si="0"/>
        <v>0.51533767839026146</v>
      </c>
      <c r="I13" s="7"/>
    </row>
    <row r="14" spans="1:9" ht="84.6" customHeight="1">
      <c r="A14" s="4">
        <v>13</v>
      </c>
      <c r="B14" s="20"/>
      <c r="C14" s="4" t="s">
        <v>13</v>
      </c>
      <c r="D14" s="4" t="s">
        <v>84</v>
      </c>
      <c r="E14" s="11">
        <v>1</v>
      </c>
      <c r="F14" s="10">
        <v>29.856693</v>
      </c>
      <c r="G14" s="5">
        <f t="shared" si="0"/>
        <v>3.2953354915378034E-2</v>
      </c>
      <c r="I14" s="7"/>
    </row>
    <row r="15" spans="1:9" ht="84.6" customHeight="1">
      <c r="A15" s="4">
        <v>14</v>
      </c>
      <c r="B15" s="20"/>
      <c r="C15" s="4" t="s">
        <v>85</v>
      </c>
      <c r="D15" s="4" t="s">
        <v>86</v>
      </c>
      <c r="E15" s="2">
        <v>1</v>
      </c>
      <c r="F15" s="12">
        <v>0.121848</v>
      </c>
      <c r="G15" s="5">
        <f>F15/$F$66*100</f>
        <v>1.3448577140572743E-4</v>
      </c>
      <c r="I15" s="7"/>
    </row>
    <row r="16" spans="1:9" ht="84.6" customHeight="1">
      <c r="A16" s="4">
        <v>15</v>
      </c>
      <c r="B16" s="20"/>
      <c r="C16" s="4" t="s">
        <v>87</v>
      </c>
      <c r="D16" s="4" t="s">
        <v>88</v>
      </c>
      <c r="E16" s="2">
        <v>1</v>
      </c>
      <c r="F16" s="12">
        <v>0.123514</v>
      </c>
      <c r="G16" s="5">
        <f t="shared" si="0"/>
        <v>1.36324564780768E-4</v>
      </c>
      <c r="I16" s="7"/>
    </row>
    <row r="17" spans="1:9" ht="94.9" customHeight="1">
      <c r="A17" s="4">
        <v>16</v>
      </c>
      <c r="B17" s="20"/>
      <c r="C17" s="4" t="s">
        <v>14</v>
      </c>
      <c r="D17" s="4" t="s">
        <v>89</v>
      </c>
      <c r="E17" s="11">
        <v>1</v>
      </c>
      <c r="F17" s="10">
        <v>136.748175</v>
      </c>
      <c r="G17" s="5">
        <f t="shared" si="0"/>
        <v>0.15093135548552633</v>
      </c>
      <c r="I17" s="7"/>
    </row>
    <row r="18" spans="1:9" ht="94.9" customHeight="1">
      <c r="A18" s="4">
        <v>17</v>
      </c>
      <c r="B18" s="20"/>
      <c r="C18" s="4" t="s">
        <v>15</v>
      </c>
      <c r="D18" s="4" t="s">
        <v>90</v>
      </c>
      <c r="E18" s="11">
        <v>2</v>
      </c>
      <c r="F18" s="10">
        <v>228.07101599999999</v>
      </c>
      <c r="G18" s="5">
        <f t="shared" si="0"/>
        <v>0.25172597434547966</v>
      </c>
      <c r="I18" s="7"/>
    </row>
    <row r="19" spans="1:9" ht="92.45" customHeight="1">
      <c r="A19" s="4">
        <v>18</v>
      </c>
      <c r="B19" s="25">
        <v>6</v>
      </c>
      <c r="C19" s="4" t="s">
        <v>16</v>
      </c>
      <c r="D19" s="4" t="s">
        <v>91</v>
      </c>
      <c r="E19" s="11">
        <v>3</v>
      </c>
      <c r="F19" s="10">
        <v>381.62053300000002</v>
      </c>
      <c r="G19" s="5">
        <f t="shared" si="0"/>
        <v>0.42120126522199686</v>
      </c>
      <c r="I19" s="7"/>
    </row>
    <row r="20" spans="1:9" ht="84.6" customHeight="1">
      <c r="A20" s="4">
        <v>19</v>
      </c>
      <c r="B20" s="26"/>
      <c r="C20" s="4" t="s">
        <v>17</v>
      </c>
      <c r="D20" s="4" t="s">
        <v>92</v>
      </c>
      <c r="E20" s="11">
        <v>2</v>
      </c>
      <c r="F20" s="10">
        <v>142.16426300000001</v>
      </c>
      <c r="G20" s="5">
        <f t="shared" si="0"/>
        <v>0.15690918665781725</v>
      </c>
      <c r="I20" s="7"/>
    </row>
    <row r="21" spans="1:9" ht="102.6" customHeight="1">
      <c r="A21" s="4">
        <v>20</v>
      </c>
      <c r="B21" s="26"/>
      <c r="C21" s="4" t="s">
        <v>18</v>
      </c>
      <c r="D21" s="4" t="s">
        <v>93</v>
      </c>
      <c r="E21" s="11">
        <v>1</v>
      </c>
      <c r="F21" s="10">
        <v>154.557481</v>
      </c>
      <c r="G21" s="5">
        <f t="shared" si="0"/>
        <v>0.17058779839481208</v>
      </c>
      <c r="I21" s="7"/>
    </row>
    <row r="22" spans="1:9" ht="102.6" customHeight="1">
      <c r="A22" s="4">
        <v>21</v>
      </c>
      <c r="B22" s="26"/>
      <c r="C22" s="4" t="s">
        <v>19</v>
      </c>
      <c r="D22" s="4" t="s">
        <v>94</v>
      </c>
      <c r="E22" s="11">
        <v>2</v>
      </c>
      <c r="F22" s="10">
        <v>460.14708300000001</v>
      </c>
      <c r="G22" s="5">
        <f t="shared" si="0"/>
        <v>0.50787239361622916</v>
      </c>
      <c r="I22" s="7"/>
    </row>
    <row r="23" spans="1:9" ht="102.6" customHeight="1">
      <c r="A23" s="4">
        <v>22</v>
      </c>
      <c r="B23" s="26"/>
      <c r="C23" s="4" t="s">
        <v>20</v>
      </c>
      <c r="D23" s="4" t="s">
        <v>95</v>
      </c>
      <c r="E23" s="11">
        <v>3</v>
      </c>
      <c r="F23" s="10">
        <v>3416.904325</v>
      </c>
      <c r="G23" s="5">
        <f t="shared" si="0"/>
        <v>3.7712971404306304</v>
      </c>
      <c r="I23" s="7"/>
    </row>
    <row r="24" spans="1:9" ht="102.6" customHeight="1">
      <c r="A24" s="4">
        <v>23</v>
      </c>
      <c r="B24" s="26"/>
      <c r="C24" s="4" t="s">
        <v>21</v>
      </c>
      <c r="D24" s="4" t="s">
        <v>96</v>
      </c>
      <c r="E24" s="11">
        <v>2</v>
      </c>
      <c r="F24" s="10">
        <v>486.75002400000005</v>
      </c>
      <c r="G24" s="5">
        <f t="shared" si="0"/>
        <v>0.53723452546940742</v>
      </c>
      <c r="I24" s="7"/>
    </row>
    <row r="25" spans="1:9" ht="102.6" customHeight="1">
      <c r="A25" s="4">
        <v>24</v>
      </c>
      <c r="B25" s="26"/>
      <c r="C25" s="4" t="s">
        <v>22</v>
      </c>
      <c r="D25" s="4" t="s">
        <v>97</v>
      </c>
      <c r="E25" s="11">
        <v>7</v>
      </c>
      <c r="F25" s="10">
        <v>2304.1446260000002</v>
      </c>
      <c r="G25" s="5">
        <f t="shared" si="0"/>
        <v>2.5431247739640486</v>
      </c>
      <c r="I25" s="7"/>
    </row>
    <row r="26" spans="1:9" ht="94.9" customHeight="1">
      <c r="A26" s="4">
        <v>25</v>
      </c>
      <c r="B26" s="21">
        <v>7</v>
      </c>
      <c r="C26" s="4" t="s">
        <v>23</v>
      </c>
      <c r="D26" s="4" t="s">
        <v>98</v>
      </c>
      <c r="E26" s="11">
        <v>3</v>
      </c>
      <c r="F26" s="10">
        <v>246.33066299999999</v>
      </c>
      <c r="G26" s="5">
        <f t="shared" si="0"/>
        <v>0.27187946650285011</v>
      </c>
      <c r="I26" s="7"/>
    </row>
    <row r="27" spans="1:9" ht="94.9" customHeight="1">
      <c r="A27" s="4">
        <v>26</v>
      </c>
      <c r="B27" s="21"/>
      <c r="C27" s="4" t="s">
        <v>24</v>
      </c>
      <c r="D27" s="4" t="s">
        <v>99</v>
      </c>
      <c r="E27" s="11">
        <v>4</v>
      </c>
      <c r="F27" s="10">
        <v>797.42686100000003</v>
      </c>
      <c r="G27" s="5">
        <f t="shared" si="0"/>
        <v>0.88013399104813206</v>
      </c>
      <c r="I27" s="7"/>
    </row>
    <row r="28" spans="1:9" ht="98.45" customHeight="1">
      <c r="A28" s="4">
        <v>27</v>
      </c>
      <c r="B28" s="21"/>
      <c r="C28" s="4" t="s">
        <v>25</v>
      </c>
      <c r="D28" s="4" t="s">
        <v>100</v>
      </c>
      <c r="E28" s="11">
        <v>1</v>
      </c>
      <c r="F28" s="10">
        <v>4.6341529999999995</v>
      </c>
      <c r="G28" s="5">
        <f t="shared" si="0"/>
        <v>5.1147958195224049E-3</v>
      </c>
      <c r="I28" s="7"/>
    </row>
    <row r="29" spans="1:9" ht="112.15" customHeight="1">
      <c r="A29" s="4">
        <v>28</v>
      </c>
      <c r="B29" s="21"/>
      <c r="C29" s="4" t="s">
        <v>26</v>
      </c>
      <c r="D29" s="4" t="s">
        <v>101</v>
      </c>
      <c r="E29" s="11">
        <v>1</v>
      </c>
      <c r="F29" s="10">
        <v>116.63593299999999</v>
      </c>
      <c r="G29" s="5">
        <f t="shared" si="0"/>
        <v>0.12873312178395821</v>
      </c>
      <c r="I29" s="7"/>
    </row>
    <row r="30" spans="1:9" ht="94.9" customHeight="1">
      <c r="A30" s="4">
        <v>29</v>
      </c>
      <c r="B30" s="21"/>
      <c r="C30" s="4" t="s">
        <v>27</v>
      </c>
      <c r="D30" s="4" t="s">
        <v>102</v>
      </c>
      <c r="E30" s="11">
        <v>2</v>
      </c>
      <c r="F30" s="10">
        <v>281.91074600000002</v>
      </c>
      <c r="G30" s="5">
        <f t="shared" si="0"/>
        <v>0.31114982718940065</v>
      </c>
      <c r="I30" s="7"/>
    </row>
    <row r="31" spans="1:9" ht="94.9" customHeight="1">
      <c r="A31" s="4">
        <v>30</v>
      </c>
      <c r="B31" s="21"/>
      <c r="C31" s="4" t="s">
        <v>28</v>
      </c>
      <c r="D31" s="4" t="s">
        <v>103</v>
      </c>
      <c r="E31" s="11">
        <v>7</v>
      </c>
      <c r="F31" s="10">
        <v>804.19255499999986</v>
      </c>
      <c r="G31" s="5">
        <f t="shared" si="0"/>
        <v>0.88760140599696247</v>
      </c>
      <c r="I31" s="7"/>
    </row>
    <row r="32" spans="1:9" ht="116.45" customHeight="1">
      <c r="A32" s="4">
        <v>31</v>
      </c>
      <c r="B32" s="21"/>
      <c r="C32" s="4" t="s">
        <v>29</v>
      </c>
      <c r="D32" s="4" t="s">
        <v>104</v>
      </c>
      <c r="E32" s="11">
        <v>4</v>
      </c>
      <c r="F32" s="10">
        <v>318.51413000000002</v>
      </c>
      <c r="G32" s="5">
        <f t="shared" si="0"/>
        <v>0.35154962310972815</v>
      </c>
      <c r="I32" s="7"/>
    </row>
    <row r="33" spans="1:9" ht="91.9" customHeight="1">
      <c r="A33" s="4">
        <v>32</v>
      </c>
      <c r="B33" s="22">
        <v>8</v>
      </c>
      <c r="C33" s="4" t="s">
        <v>30</v>
      </c>
      <c r="D33" s="4" t="s">
        <v>105</v>
      </c>
      <c r="E33" s="11">
        <v>2</v>
      </c>
      <c r="F33" s="10">
        <v>250.14327499999999</v>
      </c>
      <c r="G33" s="5">
        <f t="shared" si="0"/>
        <v>0.27608751313382257</v>
      </c>
      <c r="I33" s="7"/>
    </row>
    <row r="34" spans="1:9" ht="91.9" customHeight="1">
      <c r="A34" s="4">
        <v>33</v>
      </c>
      <c r="B34" s="22"/>
      <c r="C34" s="4" t="s">
        <v>31</v>
      </c>
      <c r="D34" s="4" t="s">
        <v>106</v>
      </c>
      <c r="E34" s="11">
        <v>3</v>
      </c>
      <c r="F34" s="10">
        <v>423.07066099999997</v>
      </c>
      <c r="G34" s="5">
        <f t="shared" si="0"/>
        <v>0.46695049737144645</v>
      </c>
      <c r="I34" s="7"/>
    </row>
    <row r="35" spans="1:9" ht="103.9" customHeight="1">
      <c r="A35" s="4">
        <v>34</v>
      </c>
      <c r="B35" s="14">
        <v>9</v>
      </c>
      <c r="C35" s="4" t="s">
        <v>32</v>
      </c>
      <c r="D35" s="4" t="s">
        <v>107</v>
      </c>
      <c r="E35" s="11">
        <v>2</v>
      </c>
      <c r="F35" s="10">
        <v>313.74790900000005</v>
      </c>
      <c r="G35" s="5">
        <f t="shared" si="0"/>
        <v>0.34628906152582711</v>
      </c>
      <c r="I35" s="7"/>
    </row>
    <row r="36" spans="1:9" ht="89.45" customHeight="1">
      <c r="A36" s="4">
        <v>35</v>
      </c>
      <c r="B36" s="15"/>
      <c r="C36" s="4" t="s">
        <v>33</v>
      </c>
      <c r="D36" s="4" t="s">
        <v>108</v>
      </c>
      <c r="E36" s="11">
        <v>2</v>
      </c>
      <c r="F36" s="10">
        <v>67.059995999999998</v>
      </c>
      <c r="G36" s="5">
        <f t="shared" si="0"/>
        <v>7.401529194180452E-2</v>
      </c>
      <c r="I36" s="7"/>
    </row>
    <row r="37" spans="1:9" ht="97.9" customHeight="1">
      <c r="A37" s="4">
        <v>36</v>
      </c>
      <c r="B37" s="15"/>
      <c r="C37" s="4" t="s">
        <v>34</v>
      </c>
      <c r="D37" s="4" t="s">
        <v>109</v>
      </c>
      <c r="E37" s="11">
        <v>8</v>
      </c>
      <c r="F37" s="10">
        <v>5628.9143839999997</v>
      </c>
      <c r="G37" s="5">
        <f t="shared" si="0"/>
        <v>6.2127313793335555</v>
      </c>
      <c r="I37" s="7"/>
    </row>
    <row r="38" spans="1:9" ht="88.15" customHeight="1">
      <c r="A38" s="4">
        <v>37</v>
      </c>
      <c r="B38" s="15"/>
      <c r="C38" s="4" t="s">
        <v>35</v>
      </c>
      <c r="D38" s="4" t="s">
        <v>110</v>
      </c>
      <c r="E38" s="11">
        <v>3</v>
      </c>
      <c r="F38" s="10">
        <v>3354.3049510000001</v>
      </c>
      <c r="G38" s="5">
        <f t="shared" si="0"/>
        <v>3.7022051151047681</v>
      </c>
      <c r="I38" s="7"/>
    </row>
    <row r="39" spans="1:9" ht="100.9" customHeight="1">
      <c r="A39" s="4">
        <v>38</v>
      </c>
      <c r="B39" s="15"/>
      <c r="C39" s="4" t="s">
        <v>36</v>
      </c>
      <c r="D39" s="4" t="s">
        <v>111</v>
      </c>
      <c r="E39" s="11">
        <v>3</v>
      </c>
      <c r="F39" s="10">
        <v>613.78085199999998</v>
      </c>
      <c r="G39" s="5">
        <f t="shared" si="0"/>
        <v>0.67744067490056981</v>
      </c>
      <c r="I39" s="7"/>
    </row>
    <row r="40" spans="1:9" ht="102" customHeight="1">
      <c r="A40" s="4">
        <v>39</v>
      </c>
      <c r="B40" s="15"/>
      <c r="C40" s="4" t="s">
        <v>37</v>
      </c>
      <c r="D40" s="4" t="s">
        <v>112</v>
      </c>
      <c r="E40" s="11">
        <v>1</v>
      </c>
      <c r="F40" s="10">
        <v>25.032990999999999</v>
      </c>
      <c r="G40" s="5">
        <f t="shared" si="0"/>
        <v>2.7629350545168019E-2</v>
      </c>
      <c r="I40" s="7"/>
    </row>
    <row r="41" spans="1:9" ht="81.599999999999994" customHeight="1">
      <c r="A41" s="4">
        <v>40</v>
      </c>
      <c r="B41" s="8"/>
      <c r="C41" s="4" t="s">
        <v>113</v>
      </c>
      <c r="D41" s="4" t="s">
        <v>114</v>
      </c>
      <c r="E41" s="2">
        <v>1</v>
      </c>
      <c r="F41" s="10">
        <v>1.2844E-2</v>
      </c>
      <c r="G41" s="5">
        <f t="shared" si="0"/>
        <v>1.4176147724502359E-5</v>
      </c>
      <c r="I41" s="7"/>
    </row>
    <row r="42" spans="1:9" ht="94.9" customHeight="1">
      <c r="A42" s="4">
        <v>41</v>
      </c>
      <c r="B42" s="16">
        <v>10</v>
      </c>
      <c r="C42" s="4" t="s">
        <v>38</v>
      </c>
      <c r="D42" s="4" t="s">
        <v>115</v>
      </c>
      <c r="E42" s="11">
        <v>1</v>
      </c>
      <c r="F42" s="10">
        <v>62.365386000000001</v>
      </c>
      <c r="G42" s="5">
        <f t="shared" si="0"/>
        <v>6.8833768672657364E-2</v>
      </c>
      <c r="I42" s="7"/>
    </row>
    <row r="43" spans="1:9" ht="93" customHeight="1">
      <c r="A43" s="4">
        <v>42</v>
      </c>
      <c r="B43" s="17"/>
      <c r="C43" s="4" t="s">
        <v>39</v>
      </c>
      <c r="D43" s="4" t="s">
        <v>116</v>
      </c>
      <c r="E43" s="11">
        <v>1</v>
      </c>
      <c r="F43" s="10">
        <v>34.634596000000002</v>
      </c>
      <c r="G43" s="5">
        <f t="shared" si="0"/>
        <v>3.822681012725463E-2</v>
      </c>
      <c r="I43" s="7"/>
    </row>
    <row r="44" spans="1:9" ht="93" customHeight="1">
      <c r="A44" s="4">
        <v>43</v>
      </c>
      <c r="B44" s="17"/>
      <c r="C44" s="4" t="s">
        <v>40</v>
      </c>
      <c r="D44" s="4" t="s">
        <v>107</v>
      </c>
      <c r="E44" s="11">
        <v>6</v>
      </c>
      <c r="F44" s="10">
        <v>2222.5168829999998</v>
      </c>
      <c r="G44" s="5">
        <f t="shared" si="0"/>
        <v>2.4530308045475335</v>
      </c>
      <c r="I44" s="7"/>
    </row>
    <row r="45" spans="1:9" ht="93" customHeight="1">
      <c r="A45" s="4">
        <v>44</v>
      </c>
      <c r="B45" s="17"/>
      <c r="C45" s="4" t="s">
        <v>41</v>
      </c>
      <c r="D45" s="4" t="s">
        <v>108</v>
      </c>
      <c r="E45" s="11">
        <v>3</v>
      </c>
      <c r="F45" s="10">
        <v>2540.2695179999996</v>
      </c>
      <c r="G45" s="5">
        <f t="shared" si="0"/>
        <v>2.8037399522904387</v>
      </c>
      <c r="I45" s="7"/>
    </row>
    <row r="46" spans="1:9" ht="93" customHeight="1">
      <c r="A46" s="4">
        <v>45</v>
      </c>
      <c r="B46" s="17"/>
      <c r="C46" s="4" t="s">
        <v>42</v>
      </c>
      <c r="D46" s="4" t="s">
        <v>117</v>
      </c>
      <c r="E46" s="11">
        <v>8</v>
      </c>
      <c r="F46" s="10">
        <v>3929.6351639999998</v>
      </c>
      <c r="G46" s="5">
        <f t="shared" si="0"/>
        <v>4.337207146392327</v>
      </c>
      <c r="I46" s="7"/>
    </row>
    <row r="47" spans="1:9" ht="93" customHeight="1">
      <c r="A47" s="4">
        <v>46</v>
      </c>
      <c r="B47" s="17"/>
      <c r="C47" s="4" t="s">
        <v>43</v>
      </c>
      <c r="D47" s="4" t="s">
        <v>118</v>
      </c>
      <c r="E47" s="11">
        <v>2</v>
      </c>
      <c r="F47" s="10">
        <v>155.65433099999998</v>
      </c>
      <c r="G47" s="5">
        <f t="shared" si="0"/>
        <v>0.17179841094788123</v>
      </c>
      <c r="I47" s="7"/>
    </row>
    <row r="48" spans="1:9" ht="93" customHeight="1">
      <c r="A48" s="4">
        <v>47</v>
      </c>
      <c r="B48" s="17"/>
      <c r="C48" s="4" t="s">
        <v>44</v>
      </c>
      <c r="D48" s="4" t="s">
        <v>119</v>
      </c>
      <c r="E48" s="11">
        <v>1</v>
      </c>
      <c r="F48" s="10">
        <v>247.05511799999999</v>
      </c>
      <c r="G48" s="5">
        <f t="shared" si="0"/>
        <v>0.27267906017302723</v>
      </c>
      <c r="I48" s="7"/>
    </row>
    <row r="49" spans="1:9" ht="93" customHeight="1">
      <c r="A49" s="4">
        <v>48</v>
      </c>
      <c r="B49" s="17"/>
      <c r="C49" s="4" t="s">
        <v>45</v>
      </c>
      <c r="D49" s="4" t="s">
        <v>120</v>
      </c>
      <c r="E49" s="11">
        <v>11</v>
      </c>
      <c r="F49" s="10">
        <v>6817.1279109999996</v>
      </c>
      <c r="G49" s="5">
        <f t="shared" si="0"/>
        <v>7.5241834571133719</v>
      </c>
      <c r="I49" s="7"/>
    </row>
    <row r="50" spans="1:9" ht="112.9" customHeight="1">
      <c r="A50" s="4">
        <v>49</v>
      </c>
      <c r="B50" s="17"/>
      <c r="C50" s="4" t="s">
        <v>46</v>
      </c>
      <c r="D50" s="4" t="s">
        <v>121</v>
      </c>
      <c r="E50" s="11">
        <v>1</v>
      </c>
      <c r="F50" s="10">
        <v>811.88614900000005</v>
      </c>
      <c r="G50" s="5">
        <f t="shared" si="0"/>
        <v>0.89609296042520503</v>
      </c>
      <c r="I50" s="7"/>
    </row>
    <row r="51" spans="1:9" ht="93" customHeight="1">
      <c r="A51" s="4">
        <v>50</v>
      </c>
      <c r="B51" s="17"/>
      <c r="C51" s="4" t="s">
        <v>47</v>
      </c>
      <c r="D51" s="4" t="s">
        <v>122</v>
      </c>
      <c r="E51" s="11">
        <v>1</v>
      </c>
      <c r="F51" s="10">
        <v>580.56274299999995</v>
      </c>
      <c r="G51" s="5">
        <f t="shared" si="0"/>
        <v>0.6407772662807768</v>
      </c>
      <c r="I51" s="7"/>
    </row>
    <row r="52" spans="1:9" ht="93" customHeight="1">
      <c r="A52" s="4">
        <v>51</v>
      </c>
      <c r="B52" s="17"/>
      <c r="C52" s="4" t="s">
        <v>48</v>
      </c>
      <c r="D52" s="4" t="s">
        <v>123</v>
      </c>
      <c r="E52" s="11">
        <v>7</v>
      </c>
      <c r="F52" s="10">
        <v>2877.821535</v>
      </c>
      <c r="G52" s="5">
        <f t="shared" si="0"/>
        <v>3.1763020246740989</v>
      </c>
      <c r="I52" s="7"/>
    </row>
    <row r="53" spans="1:9" ht="80.45" customHeight="1">
      <c r="A53" s="4">
        <v>52</v>
      </c>
      <c r="B53" s="18">
        <v>11</v>
      </c>
      <c r="C53" s="4" t="s">
        <v>49</v>
      </c>
      <c r="D53" s="4" t="s">
        <v>124</v>
      </c>
      <c r="E53" s="11">
        <v>6</v>
      </c>
      <c r="F53" s="10">
        <v>537.15412599999991</v>
      </c>
      <c r="G53" s="5">
        <f t="shared" si="0"/>
        <v>0.59286641552491059</v>
      </c>
      <c r="I53" s="7"/>
    </row>
    <row r="54" spans="1:9" ht="89.45" customHeight="1">
      <c r="A54" s="4">
        <v>53</v>
      </c>
      <c r="B54" s="18"/>
      <c r="C54" s="4" t="s">
        <v>50</v>
      </c>
      <c r="D54" s="4" t="s">
        <v>125</v>
      </c>
      <c r="E54" s="11">
        <v>3</v>
      </c>
      <c r="F54" s="10">
        <v>269.62535600000001</v>
      </c>
      <c r="G54" s="5">
        <f t="shared" si="0"/>
        <v>0.29759022710429295</v>
      </c>
      <c r="I54" s="7"/>
    </row>
    <row r="55" spans="1:9" ht="74.45" customHeight="1">
      <c r="A55" s="4">
        <v>54</v>
      </c>
      <c r="B55" s="18"/>
      <c r="C55" s="4" t="s">
        <v>51</v>
      </c>
      <c r="D55" s="4" t="s">
        <v>126</v>
      </c>
      <c r="E55" s="11">
        <v>2</v>
      </c>
      <c r="F55" s="10">
        <v>72.703046000000001</v>
      </c>
      <c r="G55" s="5">
        <f t="shared" si="0"/>
        <v>8.0243625048060582E-2</v>
      </c>
      <c r="I55" s="7"/>
    </row>
    <row r="56" spans="1:9" ht="88.9" customHeight="1">
      <c r="A56" s="4">
        <v>55</v>
      </c>
      <c r="B56" s="18"/>
      <c r="C56" s="4" t="s">
        <v>52</v>
      </c>
      <c r="D56" s="4" t="s">
        <v>127</v>
      </c>
      <c r="E56" s="11">
        <v>6</v>
      </c>
      <c r="F56" s="10">
        <v>2835.2696589999996</v>
      </c>
      <c r="G56" s="5">
        <f t="shared" si="0"/>
        <v>3.1293367739632059</v>
      </c>
      <c r="I56" s="7"/>
    </row>
    <row r="57" spans="1:9" ht="90.6" customHeight="1">
      <c r="A57" s="4">
        <v>56</v>
      </c>
      <c r="B57" s="18"/>
      <c r="C57" s="4" t="s">
        <v>53</v>
      </c>
      <c r="D57" s="4" t="s">
        <v>128</v>
      </c>
      <c r="E57" s="11">
        <v>1</v>
      </c>
      <c r="F57" s="10">
        <v>124.002977</v>
      </c>
      <c r="G57" s="5">
        <f t="shared" si="0"/>
        <v>0.13686425725864748</v>
      </c>
      <c r="I57" s="7"/>
    </row>
    <row r="58" spans="1:9" ht="86.45" customHeight="1">
      <c r="A58" s="4">
        <v>57</v>
      </c>
      <c r="B58" s="18"/>
      <c r="C58" s="4" t="s">
        <v>54</v>
      </c>
      <c r="D58" s="4" t="s">
        <v>129</v>
      </c>
      <c r="E58" s="11">
        <v>2</v>
      </c>
      <c r="F58" s="10">
        <v>1989.0973949999998</v>
      </c>
      <c r="G58" s="5">
        <f t="shared" si="0"/>
        <v>2.1954016279930562</v>
      </c>
      <c r="I58" s="7"/>
    </row>
    <row r="59" spans="1:9" ht="99.6" customHeight="1">
      <c r="A59" s="4">
        <v>58</v>
      </c>
      <c r="B59" s="18"/>
      <c r="C59" s="4" t="s">
        <v>55</v>
      </c>
      <c r="D59" s="4" t="s">
        <v>130</v>
      </c>
      <c r="E59" s="11">
        <v>2</v>
      </c>
      <c r="F59" s="10">
        <v>656.97447899999997</v>
      </c>
      <c r="G59" s="5">
        <f t="shared" si="0"/>
        <v>0.72511423742852477</v>
      </c>
      <c r="I59" s="7"/>
    </row>
    <row r="60" spans="1:9" ht="85.15" customHeight="1">
      <c r="A60" s="4">
        <v>59</v>
      </c>
      <c r="B60" s="18"/>
      <c r="C60" s="4" t="s">
        <v>56</v>
      </c>
      <c r="D60" s="4" t="s">
        <v>131</v>
      </c>
      <c r="E60" s="11">
        <v>2</v>
      </c>
      <c r="F60" s="10">
        <v>183.663239</v>
      </c>
      <c r="G60" s="5">
        <f t="shared" si="0"/>
        <v>0.20271233320029453</v>
      </c>
      <c r="I60" s="7"/>
    </row>
    <row r="61" spans="1:9" ht="105" customHeight="1">
      <c r="A61" s="4">
        <v>60</v>
      </c>
      <c r="B61" s="18"/>
      <c r="C61" s="4" t="s">
        <v>57</v>
      </c>
      <c r="D61" s="4" t="s">
        <v>132</v>
      </c>
      <c r="E61" s="11">
        <v>1</v>
      </c>
      <c r="F61" s="10">
        <v>44.988875</v>
      </c>
      <c r="G61" s="5">
        <f t="shared" si="0"/>
        <v>4.9655009183990267E-2</v>
      </c>
      <c r="I61" s="7"/>
    </row>
    <row r="62" spans="1:9" ht="101.45" customHeight="1">
      <c r="A62" s="4">
        <v>61</v>
      </c>
      <c r="B62" s="6">
        <v>12</v>
      </c>
      <c r="C62" s="4" t="s">
        <v>58</v>
      </c>
      <c r="D62" s="4" t="s">
        <v>133</v>
      </c>
      <c r="E62" s="11">
        <v>1</v>
      </c>
      <c r="F62" s="10">
        <v>38.723286000000002</v>
      </c>
      <c r="G62" s="5">
        <f t="shared" si="0"/>
        <v>4.2739568881513083E-2</v>
      </c>
      <c r="I62" s="7"/>
    </row>
    <row r="63" spans="1:9" ht="84" customHeight="1">
      <c r="A63" s="4">
        <v>62</v>
      </c>
      <c r="B63" s="13">
        <v>13</v>
      </c>
      <c r="C63" s="4" t="s">
        <v>59</v>
      </c>
      <c r="D63" s="4" t="s">
        <v>134</v>
      </c>
      <c r="E63" s="11">
        <v>1</v>
      </c>
      <c r="F63" s="10">
        <v>30.378405000000001</v>
      </c>
      <c r="G63" s="5">
        <f t="shared" si="0"/>
        <v>3.3529177586013786E-2</v>
      </c>
      <c r="I63" s="7"/>
    </row>
    <row r="64" spans="1:9" ht="87" customHeight="1">
      <c r="A64" s="4">
        <v>63</v>
      </c>
      <c r="B64" s="13"/>
      <c r="C64" s="4" t="s">
        <v>60</v>
      </c>
      <c r="D64" s="4" t="s">
        <v>135</v>
      </c>
      <c r="E64" s="11">
        <v>2</v>
      </c>
      <c r="F64" s="10">
        <v>400.69386599999996</v>
      </c>
      <c r="G64" s="5">
        <f>F64/$F$66*100</f>
        <v>0.44225283686686018</v>
      </c>
      <c r="I64" s="7"/>
    </row>
    <row r="65" spans="1:9" ht="88.15" customHeight="1">
      <c r="A65" s="4">
        <v>64</v>
      </c>
      <c r="B65" s="13"/>
      <c r="C65" s="4" t="s">
        <v>61</v>
      </c>
      <c r="D65" s="4" t="s">
        <v>136</v>
      </c>
      <c r="E65" s="11">
        <v>3</v>
      </c>
      <c r="F65" s="10">
        <v>173.71519899999998</v>
      </c>
      <c r="G65" s="5">
        <f t="shared" si="0"/>
        <v>0.19173250724192806</v>
      </c>
      <c r="I65" s="7"/>
    </row>
    <row r="66" spans="1:9">
      <c r="A66" s="2"/>
      <c r="B66" s="2"/>
      <c r="C66" s="2"/>
      <c r="D66" s="2"/>
      <c r="E66" s="2"/>
      <c r="F66" s="27">
        <f>SUM(F2:F65)</f>
        <v>90602.893321999989</v>
      </c>
      <c r="G66" s="2"/>
      <c r="I66" s="7"/>
    </row>
    <row r="67" spans="1:9">
      <c r="A67" s="2"/>
      <c r="B67" s="2"/>
      <c r="C67" s="2"/>
      <c r="D67" s="2"/>
      <c r="E67" s="2"/>
      <c r="F67" s="2"/>
      <c r="G67" s="2"/>
      <c r="I67" s="7"/>
    </row>
    <row r="68" spans="1:9">
      <c r="A68" s="2"/>
      <c r="B68" s="2"/>
      <c r="C68" s="2"/>
      <c r="D68" s="2"/>
      <c r="E68" s="2"/>
      <c r="F68" s="2"/>
      <c r="G68" s="2"/>
      <c r="I68" s="7"/>
    </row>
    <row r="69" spans="1:9">
      <c r="A69" s="2"/>
      <c r="B69" s="2"/>
      <c r="C69" s="2"/>
      <c r="D69" s="2"/>
      <c r="E69" s="2"/>
      <c r="F69" s="2"/>
      <c r="G69" s="2"/>
      <c r="I69" s="7"/>
    </row>
    <row r="70" spans="1:9">
      <c r="A70" s="2"/>
      <c r="B70" s="2"/>
      <c r="C70" s="2"/>
      <c r="D70" s="2"/>
      <c r="E70" s="2"/>
      <c r="F70" s="2"/>
      <c r="G70" s="2"/>
      <c r="I70" s="7"/>
    </row>
    <row r="71" spans="1:9">
      <c r="A71" s="2"/>
      <c r="B71" s="2"/>
      <c r="C71" s="2"/>
      <c r="D71" s="2"/>
      <c r="E71" s="2"/>
      <c r="F71" s="2"/>
      <c r="G71" s="2"/>
    </row>
    <row r="72" spans="1:9">
      <c r="A72" s="2"/>
      <c r="B72" s="2"/>
      <c r="C72" s="2"/>
      <c r="D72" s="2"/>
      <c r="E72" s="2"/>
      <c r="F72" s="2"/>
      <c r="G72" s="2"/>
    </row>
    <row r="73" spans="1:9">
      <c r="A73" s="2"/>
      <c r="B73" s="2"/>
      <c r="C73" s="2"/>
      <c r="D73" s="2"/>
      <c r="E73" s="2"/>
      <c r="F73" s="2"/>
      <c r="G73" s="2"/>
    </row>
    <row r="74" spans="1:9">
      <c r="A74" s="2"/>
      <c r="B74" s="2"/>
      <c r="C74" s="2"/>
      <c r="D74" s="2"/>
      <c r="E74" s="2"/>
      <c r="F74" s="2"/>
      <c r="G74" s="2"/>
    </row>
    <row r="75" spans="1:9">
      <c r="A75" s="2"/>
      <c r="B75" s="2"/>
      <c r="C75" s="2"/>
      <c r="D75" s="2"/>
      <c r="E75" s="2"/>
      <c r="F75" s="2"/>
      <c r="G75" s="2"/>
    </row>
    <row r="76" spans="1:9">
      <c r="A76" s="2"/>
      <c r="B76" s="2"/>
      <c r="C76" s="2"/>
      <c r="D76" s="2"/>
      <c r="E76" s="2"/>
      <c r="F76" s="2"/>
      <c r="G76" s="2"/>
    </row>
    <row r="77" spans="1:9">
      <c r="A77" s="2"/>
      <c r="B77" s="2"/>
      <c r="C77" s="2"/>
      <c r="D77" s="2"/>
      <c r="E77" s="2"/>
      <c r="F77" s="2"/>
      <c r="G77" s="2"/>
    </row>
    <row r="78" spans="1:9">
      <c r="A78" s="2"/>
      <c r="B78" s="2"/>
      <c r="C78" s="2"/>
      <c r="D78" s="2"/>
      <c r="E78" s="2"/>
      <c r="F78" s="2"/>
      <c r="G78" s="2"/>
    </row>
    <row r="79" spans="1:9">
      <c r="A79" s="2"/>
      <c r="B79" s="2"/>
      <c r="C79" s="2"/>
      <c r="D79" s="2"/>
      <c r="E79" s="2"/>
      <c r="F79" s="2"/>
      <c r="G79" s="2"/>
    </row>
    <row r="80" spans="1:9">
      <c r="A80" s="2"/>
      <c r="B80" s="2"/>
      <c r="C80" s="2"/>
      <c r="D80" s="2"/>
      <c r="E80" s="2"/>
      <c r="F80" s="2"/>
      <c r="G80" s="2"/>
    </row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</sheetData>
  <mergeCells count="10">
    <mergeCell ref="B63:B65"/>
    <mergeCell ref="B35:B40"/>
    <mergeCell ref="B42:B52"/>
    <mergeCell ref="B53:B61"/>
    <mergeCell ref="B2:B7"/>
    <mergeCell ref="B12:B18"/>
    <mergeCell ref="B26:B32"/>
    <mergeCell ref="B33:B34"/>
    <mergeCell ref="B8:B11"/>
    <mergeCell ref="B19:B25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2024-10-21T15:48:10+00:00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4E1F822B-A212-4D20-A2B3-2F6DD3C4C99E}"/>
</file>

<file path=customXml/itemProps2.xml><?xml version="1.0" encoding="utf-8"?>
<ds:datastoreItem xmlns:ds="http://schemas.openxmlformats.org/officeDocument/2006/customXml" ds:itemID="{1E7AA0A0-5AEE-4B13-81F9-1E2ADA32F23E}"/>
</file>

<file path=customXml/itemProps3.xml><?xml version="1.0" encoding="utf-8"?>
<ds:datastoreItem xmlns:ds="http://schemas.openxmlformats.org/officeDocument/2006/customXml" ds:itemID="{38AA5696-C823-4F50-9312-212AA79B1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Hugo Andres Isaza Vega</cp:lastModifiedBy>
  <cp:revision/>
  <dcterms:created xsi:type="dcterms:W3CDTF">2023-03-23T21:05:04Z</dcterms:created>
  <dcterms:modified xsi:type="dcterms:W3CDTF">2024-10-29T21:04:19Z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