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Arauca/Fortul - Arauca/10. DTS consolidado/ANEXOS/"/>
    </mc:Choice>
  </mc:AlternateContent>
  <xr:revisionPtr revIDLastSave="6" documentId="13_ncr:1_{21BF5D27-A4E7-404B-9461-525FCC63EC9F}" xr6:coauthVersionLast="47" xr6:coauthVersionMax="47" xr10:uidLastSave="{F19596FA-B263-4897-8C02-256295A2CFAB}"/>
  <bookViews>
    <workbookView xWindow="-120" yWindow="-120" windowWidth="20730" windowHeight="11040" tabRatio="545" activeTab="1" xr2:uid="{00000000-000D-0000-FFFF-FFFF00000000}"/>
  </bookViews>
  <sheets>
    <sheet name="SIPRA" sheetId="13" r:id="rId1"/>
    <sheet name="Aptitud final" sheetId="18" r:id="rId2"/>
    <sheet name="UFH lider" sheetId="16" r:id="rId3"/>
    <sheet name="Diccionario Sharepoint" sheetId="17" state="hidden" r:id="rId4"/>
  </sheets>
  <externalReferences>
    <externalReference r:id="rId5"/>
    <externalReference r:id="rId6"/>
    <externalReference r:id="rId7"/>
  </externalReferences>
  <definedNames>
    <definedName name="_xlnm._FilterDatabase" localSheetId="0" hidden="1">SIPRA!$A$1:$I$49</definedName>
    <definedName name="No_apto">[1]lista!$A$1:$A$2</definedName>
    <definedName name="NOAPTO_">[1]lista!$C$1:$C$2</definedName>
  </definedNames>
  <calcPr calcId="191028"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02" i="18" l="1"/>
  <c r="AS2" i="18"/>
  <c r="AS3" i="18"/>
  <c r="AS4" i="18"/>
  <c r="AS5" i="18"/>
  <c r="AS6" i="18"/>
  <c r="AS7" i="18"/>
  <c r="AS8" i="18"/>
  <c r="AS9" i="18"/>
  <c r="AS10" i="18"/>
  <c r="AS11" i="18"/>
  <c r="AS12" i="18"/>
  <c r="AS13" i="18"/>
  <c r="AS14" i="18"/>
  <c r="AS15" i="18"/>
  <c r="AS16" i="18"/>
  <c r="AS17" i="18"/>
  <c r="AS18" i="18"/>
  <c r="AS19" i="18"/>
  <c r="AS20" i="18"/>
  <c r="AS21" i="18"/>
  <c r="AS22" i="18"/>
  <c r="AS23" i="18"/>
  <c r="AS24" i="18"/>
  <c r="AS25" i="18"/>
  <c r="AS26" i="18"/>
  <c r="AS27" i="18"/>
  <c r="AS28" i="18"/>
  <c r="AS29" i="18"/>
  <c r="AS30" i="18"/>
  <c r="AS31" i="18"/>
  <c r="AS32" i="18"/>
  <c r="AS33" i="18"/>
  <c r="AS34" i="18"/>
  <c r="AS35" i="18"/>
  <c r="AS36" i="18"/>
  <c r="AS37" i="18"/>
  <c r="AS38" i="18"/>
  <c r="AS39" i="18"/>
  <c r="AS40" i="18"/>
  <c r="AS41" i="18"/>
  <c r="AS42" i="18"/>
  <c r="AS43" i="18"/>
  <c r="AS44" i="18"/>
  <c r="AS45" i="18"/>
  <c r="AS46" i="18"/>
  <c r="AS47" i="18"/>
  <c r="AS48" i="18"/>
  <c r="AS49" i="18"/>
  <c r="AS50" i="18"/>
  <c r="AS51" i="18"/>
  <c r="AS52" i="18"/>
  <c r="AS53" i="18"/>
  <c r="AS54" i="18"/>
  <c r="AS55" i="18"/>
  <c r="AS56" i="18"/>
  <c r="AS57" i="18"/>
  <c r="AS58" i="18"/>
  <c r="AS59" i="18"/>
  <c r="AS60" i="18"/>
  <c r="AS61" i="18"/>
  <c r="AS62" i="18"/>
  <c r="AS63" i="18"/>
  <c r="AS64" i="18"/>
  <c r="AS65" i="18"/>
  <c r="AS66" i="18"/>
  <c r="AS67" i="18"/>
  <c r="AS68" i="18"/>
  <c r="AS69" i="18"/>
  <c r="AS70" i="18"/>
  <c r="AS71" i="18"/>
  <c r="AS72" i="18"/>
  <c r="AS73" i="18"/>
  <c r="AS74" i="18"/>
  <c r="AS75" i="18"/>
  <c r="AS76" i="18"/>
  <c r="AS77" i="18"/>
  <c r="AS78" i="18"/>
  <c r="AS79" i="18"/>
  <c r="AS80" i="18"/>
  <c r="AS81" i="18"/>
  <c r="AS82" i="18"/>
  <c r="AS83" i="18"/>
  <c r="AS84" i="18"/>
  <c r="AS85" i="18"/>
  <c r="AS86" i="18"/>
  <c r="AS87" i="18"/>
  <c r="AS88" i="18"/>
  <c r="AS89" i="18"/>
  <c r="AS90" i="18"/>
  <c r="AS91" i="18"/>
  <c r="AS92" i="18"/>
  <c r="AS93" i="18"/>
  <c r="AS94" i="18"/>
  <c r="AS95" i="18"/>
  <c r="AS96" i="18"/>
  <c r="AS97" i="18"/>
  <c r="AS98" i="18"/>
  <c r="AS99" i="18"/>
  <c r="AS100" i="18"/>
  <c r="AS101" i="18"/>
  <c r="AS102" i="18"/>
  <c r="C102" i="18"/>
  <c r="D102" i="18"/>
  <c r="E102" i="18"/>
  <c r="F102" i="18"/>
  <c r="B102" i="18"/>
  <c r="G102" i="18"/>
  <c r="H102" i="18"/>
  <c r="I102" i="18"/>
  <c r="J102" i="18"/>
  <c r="K102" i="18"/>
  <c r="L102" i="18"/>
  <c r="M102" i="18"/>
  <c r="N102" i="18"/>
  <c r="O102" i="18"/>
  <c r="P102" i="18"/>
  <c r="Q102" i="18"/>
  <c r="R102" i="18"/>
  <c r="S102" i="18"/>
  <c r="T102" i="18"/>
  <c r="U102" i="18"/>
  <c r="V102" i="18"/>
  <c r="W102" i="18"/>
  <c r="X102" i="18"/>
  <c r="Y102" i="18"/>
  <c r="Z102" i="18"/>
  <c r="AA102" i="18"/>
  <c r="AB102" i="18"/>
  <c r="AC102" i="18"/>
  <c r="AD102" i="18"/>
  <c r="AE102" i="18"/>
  <c r="AF102" i="18"/>
  <c r="AG102" i="18"/>
  <c r="AH102" i="18"/>
  <c r="AI102" i="18"/>
  <c r="AJ102" i="18"/>
  <c r="AK102" i="18"/>
  <c r="AL102" i="18"/>
  <c r="AM102" i="18"/>
  <c r="AN102" i="18"/>
  <c r="AO102" i="18"/>
  <c r="AQ102" i="18"/>
  <c r="AP102" i="18"/>
  <c r="AQ101" i="18"/>
  <c r="AP101" i="18"/>
  <c r="AQ100" i="18"/>
  <c r="AP100" i="18"/>
  <c r="AQ99" i="18"/>
  <c r="AP99" i="18"/>
  <c r="AQ98" i="18"/>
  <c r="AP98" i="18"/>
  <c r="AQ97" i="18"/>
  <c r="AP97" i="18"/>
  <c r="AQ96" i="18"/>
  <c r="AP96" i="18"/>
  <c r="AQ95" i="18"/>
  <c r="AP95" i="18"/>
  <c r="AQ94" i="18"/>
  <c r="AP94" i="18"/>
  <c r="AQ93" i="18"/>
  <c r="AP93" i="18"/>
  <c r="AQ92" i="18"/>
  <c r="AP92" i="18"/>
  <c r="AQ91" i="18"/>
  <c r="AP91" i="18"/>
  <c r="AQ90" i="18"/>
  <c r="AP90" i="18"/>
  <c r="AQ89" i="18"/>
  <c r="AP89" i="18"/>
  <c r="AQ88" i="18"/>
  <c r="AP88" i="18"/>
  <c r="AQ87" i="18"/>
  <c r="AP87" i="18"/>
  <c r="AQ86" i="18"/>
  <c r="AP86" i="18"/>
  <c r="AQ85" i="18"/>
  <c r="AP85" i="18"/>
  <c r="AQ84" i="18"/>
  <c r="AP84" i="18"/>
  <c r="AQ83" i="18"/>
  <c r="AP83" i="18"/>
  <c r="AQ82" i="18"/>
  <c r="AP82" i="18"/>
  <c r="AQ81" i="18"/>
  <c r="AP81" i="18"/>
  <c r="AQ80" i="18"/>
  <c r="AP80" i="18"/>
  <c r="AQ79" i="18"/>
  <c r="AP79" i="18"/>
  <c r="AQ78" i="18"/>
  <c r="AP78" i="18"/>
  <c r="AQ77" i="18"/>
  <c r="AP77" i="18"/>
  <c r="AQ76" i="18"/>
  <c r="AP76" i="18"/>
  <c r="AQ75" i="18"/>
  <c r="AP75" i="18"/>
  <c r="AQ74" i="18"/>
  <c r="AP74" i="18"/>
  <c r="AQ73" i="18"/>
  <c r="AP73" i="18"/>
  <c r="AQ72" i="18"/>
  <c r="AP72" i="18"/>
  <c r="AQ71" i="18"/>
  <c r="AP71" i="18"/>
  <c r="AQ70" i="18"/>
  <c r="AP70" i="18"/>
  <c r="AQ69" i="18"/>
  <c r="AP69" i="18"/>
  <c r="AQ68" i="18"/>
  <c r="AP68" i="18"/>
  <c r="AQ67" i="18"/>
  <c r="AP67" i="18"/>
  <c r="AQ66" i="18"/>
  <c r="AP66" i="18"/>
  <c r="AQ65" i="18"/>
  <c r="AP65" i="18"/>
  <c r="AQ64" i="18"/>
  <c r="AP64" i="18"/>
  <c r="AQ63" i="18"/>
  <c r="AP63" i="18"/>
  <c r="AQ62" i="18"/>
  <c r="AP62" i="18"/>
  <c r="AQ61" i="18"/>
  <c r="AP61" i="18"/>
  <c r="AQ60" i="18"/>
  <c r="AP60" i="18"/>
  <c r="AQ59" i="18"/>
  <c r="AP59" i="18"/>
  <c r="AQ58" i="18"/>
  <c r="AP58" i="18"/>
  <c r="AQ57" i="18"/>
  <c r="AP57" i="18"/>
  <c r="AQ56" i="18"/>
  <c r="AP56" i="18"/>
  <c r="AQ55" i="18"/>
  <c r="AP55" i="18"/>
  <c r="AQ54" i="18"/>
  <c r="AP54" i="18"/>
  <c r="AQ53" i="18"/>
  <c r="AP53" i="18"/>
  <c r="AQ52" i="18"/>
  <c r="AP52" i="18"/>
  <c r="AQ51" i="18"/>
  <c r="AP51" i="18"/>
  <c r="AQ50" i="18"/>
  <c r="AP50" i="18"/>
  <c r="AQ49" i="18"/>
  <c r="AP49" i="18"/>
  <c r="AQ48" i="18"/>
  <c r="AP48" i="18"/>
  <c r="AQ47" i="18"/>
  <c r="AP47" i="18"/>
  <c r="AQ46" i="18"/>
  <c r="AP46" i="18"/>
  <c r="AQ45" i="18"/>
  <c r="AP45" i="18"/>
  <c r="AQ44" i="18"/>
  <c r="AP44" i="18"/>
  <c r="AQ43" i="18"/>
  <c r="AP43" i="18"/>
  <c r="AQ42" i="18"/>
  <c r="AP42" i="18"/>
  <c r="AQ41" i="18"/>
  <c r="AP41" i="18"/>
  <c r="AQ40" i="18"/>
  <c r="AP40" i="18"/>
  <c r="AQ39" i="18"/>
  <c r="AP39" i="18"/>
  <c r="AQ38" i="18"/>
  <c r="AP38" i="18"/>
  <c r="AQ37" i="18"/>
  <c r="AP37" i="18"/>
  <c r="AQ36" i="18"/>
  <c r="AP36" i="18"/>
  <c r="AQ35" i="18"/>
  <c r="AP35" i="18"/>
  <c r="AQ34" i="18"/>
  <c r="AP34" i="18"/>
  <c r="AQ33" i="18"/>
  <c r="AP33" i="18"/>
  <c r="AQ32" i="18"/>
  <c r="AP32" i="18"/>
  <c r="AQ31" i="18"/>
  <c r="AP31" i="18"/>
  <c r="AQ30" i="18"/>
  <c r="AP30" i="18"/>
  <c r="AQ29" i="18"/>
  <c r="AP29" i="18"/>
  <c r="AQ28" i="18"/>
  <c r="AP28" i="18"/>
  <c r="AQ27" i="18"/>
  <c r="AP27" i="18"/>
  <c r="AQ26" i="18"/>
  <c r="AP26" i="18"/>
  <c r="AQ25" i="18"/>
  <c r="AP25" i="18"/>
  <c r="AQ24" i="18"/>
  <c r="AP24" i="18"/>
  <c r="AQ23" i="18"/>
  <c r="AP23" i="18"/>
  <c r="AQ22" i="18"/>
  <c r="AP22" i="18"/>
  <c r="AQ21" i="18"/>
  <c r="AP21" i="18"/>
  <c r="AQ20" i="18"/>
  <c r="AP20" i="18"/>
  <c r="AQ19" i="18"/>
  <c r="AP19" i="18"/>
  <c r="AQ18" i="18"/>
  <c r="AP18" i="18"/>
  <c r="AQ17" i="18"/>
  <c r="AP17" i="18"/>
  <c r="AQ16" i="18"/>
  <c r="AP16" i="18"/>
  <c r="AQ15" i="18"/>
  <c r="AP15" i="18"/>
  <c r="AQ14" i="18"/>
  <c r="AP14" i="18"/>
  <c r="AQ13" i="18"/>
  <c r="AP13" i="18"/>
  <c r="AQ12" i="18"/>
  <c r="AP12" i="18"/>
  <c r="AQ11" i="18"/>
  <c r="AP11" i="18"/>
  <c r="AQ10" i="18"/>
  <c r="AP10" i="18"/>
  <c r="AQ9" i="18"/>
  <c r="AP9" i="18"/>
  <c r="AQ8" i="18"/>
  <c r="AP8" i="18"/>
  <c r="AQ7" i="18"/>
  <c r="AP7" i="18"/>
  <c r="AQ6" i="18"/>
  <c r="AP6" i="18"/>
  <c r="AQ5" i="18"/>
  <c r="AP5" i="18"/>
  <c r="AQ4" i="18"/>
  <c r="AP4" i="18"/>
  <c r="AQ3" i="18"/>
  <c r="AP3" i="18"/>
  <c r="AQ2" i="18"/>
  <c r="AP2" i="18"/>
  <c r="B2" i="16" a="1"/>
  <c r="B2" i="16"/>
  <c r="C1" i="17" a="1"/>
  <c r="C1" i="17"/>
  <c r="A21" i="16"/>
  <c r="A20" i="16"/>
  <c r="A19" i="16"/>
  <c r="A18" i="16"/>
  <c r="B1" i="17" a="1"/>
  <c r="B1" i="17"/>
  <c r="A1" i="17" a="1"/>
  <c r="A1" i="17"/>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3" i="16"/>
  <c r="A4" i="16"/>
  <c r="A5" i="16"/>
  <c r="A6" i="16"/>
  <c r="A7" i="16"/>
  <c r="A8" i="16"/>
  <c r="A9" i="16"/>
  <c r="A10" i="16"/>
  <c r="A11" i="16"/>
  <c r="A12" i="16"/>
  <c r="A13" i="16"/>
  <c r="A14" i="16"/>
  <c r="A15" i="16"/>
  <c r="A16" i="16"/>
  <c r="A17" i="16"/>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<sst xmlns="http://schemas.openxmlformats.org/spreadsheetml/2006/main" count="154" uniqueCount="50">
  <si>
    <t>UFH</t>
  </si>
  <si>
    <t>cacao</t>
  </si>
  <si>
    <t>maiz_tradicional</t>
  </si>
  <si>
    <t>maracuya</t>
  </si>
  <si>
    <t>ganaderia_dp</t>
  </si>
  <si>
    <t>avicultura_engorde</t>
  </si>
  <si>
    <t>porcicultura_ceba</t>
  </si>
  <si>
    <t>piscicultura_tilapia</t>
  </si>
  <si>
    <t>05Ua-61</t>
  </si>
  <si>
    <t>Área total</t>
  </si>
  <si>
    <t>Apto</t>
  </si>
  <si>
    <t>No apto</t>
  </si>
  <si>
    <t>% aptitud</t>
  </si>
  <si>
    <t>05UaE-61</t>
  </si>
  <si>
    <t>06UaEL-55</t>
  </si>
  <si>
    <t>07UbL-49</t>
  </si>
  <si>
    <t>08UaL-44</t>
  </si>
  <si>
    <t>08Uai-44</t>
  </si>
  <si>
    <t>08UbiL-44</t>
  </si>
  <si>
    <t>09UaEL-38</t>
  </si>
  <si>
    <t>11Uaip-23</t>
  </si>
  <si>
    <t>11UepL-23</t>
  </si>
  <si>
    <t>11UepLs1-23</t>
  </si>
  <si>
    <t>13UaiEs3-6</t>
  </si>
  <si>
    <t>ID</t>
  </si>
  <si>
    <t>Línea</t>
  </si>
  <si>
    <t>UFH lider</t>
  </si>
  <si>
    <t>cacao_sombrio</t>
  </si>
  <si>
    <t>platano</t>
  </si>
  <si>
    <t>yuca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</si>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</sst>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7" x14ac:knownFonts="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sz val="10"/>
      <color theme="1"/>
      <name val="Arial"/>
      <family val="2"/>
    </font>
    <font>
      <sz val="11"/>
      <color theme="0"/>
      <name val="Calibri"/>
      <family val="2"/>
    </font>
    <font>
      <sz val="11"/>
      <color theme="1"/>
      <name val="Calibri"/>
      <family val="2"/>
      <scheme val="minor"/>
    </font>
    <font>
      <sz val="11"/>
      <color theme="1"/>
      <name val="Calibri"/>
    </font>
    <font>
      <sz val="11"/>
      <color theme="1"/>
      <name val="Calibri"/>
      <family val="2"/>
    </font>
    <font>
      <b/>
      <sz val="11"/>
      <color theme="1"/>
      <name val="Calibri"/>
      <family val="2"/>
    </font>
    <font>
      <b/>
      <sz val="11"/>
      <name val="Calibri"/>
      <family val="2"/>
    </font>
    <font>
      <b/>
      <sz val="11"/>
      <color rgb="FF000000"/>
      <name val="Calibri"/>
      <family val="2"/>
    </font>
    <font>
      <sz val="11"/>
      <name val="Calibri"/>
      <family val="2"/>
    </font>
    <font>
      <b/>
      <sz val="11"/>
      <color rgb="FFFFFFFF"/>
      <name val="Calibri"/>
      <family val="2"/>
    </font>
    <font>
      <b/>
      <sz val="8"/>
      <name val="Calibri"/>
      <family val="2"/>
    </font>
    <font>
      <sz val="8"/>
      <color theme="1"/>
      <name val="Calibri"/>
      <family val="2"/>
    </font>
    <font>
      <sz val="8"/>
      <name val="Calibri"/>
      <family val="2"/>
    </font>
  </fonts>
  <fills count="12">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0"/>
        <bgColor rgb="FF000000"/>
      </patternFill>
    </fill>
    <fill>
      <patternFill patternType="solid">
        <fgColor theme="4" tint="0.39997558519241921"/>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right/>
      <top/>
      <bottom style="thin">
        <color indexed="64"/>
      </bottom>
      <diagonal/>
    </border>
    <border>
      <left style="thin">
        <color rgb="FF000000"/>
      </left>
      <right/>
      <top/>
      <bottom/>
      <diagonal/>
    </border>
  </borders>
  <cellStyleXfs count="5">
    <xf numFmtId="0" fontId="0" fillId="0" borderId="0"/>
    <xf numFmtId="9" fontId="2" fillId="0" borderId="0" applyFont="0" applyFill="0" applyBorder="0" applyAlignment="0" applyProtection="0"/>
    <xf numFmtId="0" fontId="4" fillId="0" borderId="0"/>
    <xf numFmtId="0" fontId="6" fillId="0" borderId="0"/>
    <xf numFmtId="0" fontId="2" fillId="0" borderId="0"/>
  </cellStyleXfs>
  <cellXfs count="78">
    <xf numFmtId="0" fontId="0" fillId="0" borderId="0" xfId="0"/>
    <xf numFmtId="0" fontId="0" fillId="0" borderId="0" xfId="0" applyAlignment="1">
      <alignment horizontal="center"/>
    </xf>
    <xf numFmtId="0" fontId="1" fillId="3" borderId="1" xfId="0" applyFont="1" applyFill="1" applyBorder="1" applyAlignment="1">
      <alignment horizontal="center"/>
    </xf>
    <xf numFmtId="164" fontId="3" fillId="0" borderId="1" xfId="0" applyNumberFormat="1" applyFont="1" applyBorder="1" applyAlignment="1">
      <alignment horizontal="center"/>
    </xf>
    <xf numFmtId="0" fontId="1" fillId="0" borderId="0" xfId="0" applyFont="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4"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1" fillId="3" borderId="1" xfId="0" applyFont="1" applyFill="1" applyBorder="1" applyAlignment="1">
      <alignment horizontal="center" vertical="center"/>
    </xf>
    <xf numFmtId="164" fontId="5" fillId="0" borderId="2" xfId="0" applyNumberFormat="1" applyFont="1" applyBorder="1" applyAlignment="1">
      <alignment horizontal="center" vertical="center"/>
    </xf>
    <xf numFmtId="164" fontId="5" fillId="0" borderId="3" xfId="0" applyNumberFormat="1" applyFont="1" applyBorder="1" applyAlignment="1">
      <alignment horizontal="center" vertical="center"/>
    </xf>
    <xf numFmtId="164" fontId="5" fillId="0" borderId="4" xfId="0" applyNumberFormat="1" applyFont="1" applyBorder="1" applyAlignment="1">
      <alignment horizontal="center" vertical="center"/>
    </xf>
    <xf numFmtId="164" fontId="7" fillId="0" borderId="2" xfId="0" applyNumberFormat="1" applyFont="1" applyBorder="1" applyAlignment="1">
      <alignment horizontal="center" vertical="center"/>
    </xf>
    <xf numFmtId="164" fontId="7" fillId="0" borderId="3" xfId="0" applyNumberFormat="1" applyFont="1" applyBorder="1" applyAlignment="1">
      <alignment horizontal="center" vertical="center"/>
    </xf>
    <xf numFmtId="164" fontId="7" fillId="0" borderId="4" xfId="0" applyNumberFormat="1" applyFont="1" applyBorder="1" applyAlignment="1">
      <alignment horizontal="center" vertical="center"/>
    </xf>
    <xf numFmtId="0" fontId="9" fillId="0" borderId="1" xfId="4" applyFont="1" applyBorder="1" applyAlignment="1">
      <alignment horizontal="center" vertical="center" wrapText="1"/>
    </xf>
    <xf numFmtId="0" fontId="10" fillId="5" borderId="1" xfId="4" applyFont="1" applyFill="1" applyBorder="1" applyAlignment="1">
      <alignment horizontal="center" vertical="center"/>
    </xf>
    <xf numFmtId="0" fontId="10" fillId="5" borderId="1" xfId="4" applyFont="1" applyFill="1" applyBorder="1" applyAlignment="1">
      <alignment horizontal="center" vertical="center" wrapText="1"/>
    </xf>
    <xf numFmtId="0" fontId="11" fillId="6" borderId="1" xfId="4" applyFont="1" applyFill="1" applyBorder="1" applyAlignment="1">
      <alignment horizontal="center" vertical="center"/>
    </xf>
    <xf numFmtId="0" fontId="10" fillId="6" borderId="1" xfId="4" applyFont="1" applyFill="1" applyBorder="1" applyAlignment="1">
      <alignment horizontal="center" vertical="center"/>
    </xf>
    <xf numFmtId="165" fontId="9" fillId="6" borderId="1" xfId="4" applyNumberFormat="1" applyFont="1" applyFill="1" applyBorder="1" applyAlignment="1">
      <alignment horizontal="center" vertical="center" wrapText="1"/>
    </xf>
    <xf numFmtId="0" fontId="9" fillId="7" borderId="0" xfId="4" applyFont="1" applyFill="1" applyAlignment="1">
      <alignment horizontal="center" vertical="center" wrapText="1"/>
    </xf>
    <xf numFmtId="0" fontId="8" fillId="0" borderId="0" xfId="4" applyFont="1"/>
    <xf numFmtId="164" fontId="8" fillId="0" borderId="5" xfId="4" applyNumberFormat="1" applyFont="1" applyBorder="1" applyAlignment="1">
      <alignment horizontal="center" vertical="center"/>
    </xf>
    <xf numFmtId="0" fontId="3" fillId="8" borderId="5" xfId="4" applyFont="1" applyFill="1" applyBorder="1" applyAlignment="1">
      <alignment horizontal="center"/>
    </xf>
    <xf numFmtId="0" fontId="8" fillId="9" borderId="5" xfId="4" applyFont="1" applyFill="1" applyBorder="1" applyAlignment="1">
      <alignment horizontal="center"/>
    </xf>
    <xf numFmtId="0" fontId="3" fillId="9" borderId="5" xfId="4" applyFont="1" applyFill="1" applyBorder="1" applyAlignment="1">
      <alignment horizontal="center"/>
    </xf>
    <xf numFmtId="0" fontId="12" fillId="0" borderId="1" xfId="4" applyFont="1" applyBorder="1" applyAlignment="1">
      <alignment horizontal="center" vertical="center" wrapText="1"/>
    </xf>
    <xf numFmtId="165" fontId="10" fillId="6" borderId="1" xfId="4" applyNumberFormat="1" applyFont="1" applyFill="1" applyBorder="1" applyAlignment="1">
      <alignment horizontal="center" vertical="center" wrapText="1"/>
    </xf>
    <xf numFmtId="0" fontId="10" fillId="7" borderId="0" xfId="4" applyFont="1" applyFill="1" applyAlignment="1">
      <alignment horizontal="center" vertical="center" wrapText="1"/>
    </xf>
    <xf numFmtId="0" fontId="9" fillId="7" borderId="0" xfId="4" applyFont="1" applyFill="1" applyAlignment="1">
      <alignment horizontal="center" vertical="center"/>
    </xf>
    <xf numFmtId="0" fontId="8" fillId="10" borderId="5" xfId="4" applyFont="1" applyFill="1" applyBorder="1" applyAlignment="1">
      <alignment horizontal="center"/>
    </xf>
    <xf numFmtId="164" fontId="8" fillId="11" borderId="5" xfId="4" applyNumberFormat="1" applyFont="1" applyFill="1" applyBorder="1" applyAlignment="1">
      <alignment horizontal="center" vertical="center"/>
    </xf>
    <xf numFmtId="0" fontId="13" fillId="0" borderId="1" xfId="4" applyFont="1" applyBorder="1" applyAlignment="1">
      <alignment horizontal="center" vertical="center" wrapText="1"/>
    </xf>
    <xf numFmtId="0" fontId="3" fillId="0" borderId="1" xfId="4" applyFont="1" applyBorder="1" applyAlignment="1">
      <alignment horizontal="center" vertical="center"/>
    </xf>
    <xf numFmtId="0" fontId="10" fillId="6" borderId="1" xfId="4" applyFont="1" applyFill="1" applyBorder="1" applyAlignment="1">
      <alignment horizontal="center" vertical="center" wrapText="1"/>
    </xf>
    <xf numFmtId="0" fontId="11" fillId="6" borderId="1" xfId="4" applyFont="1" applyFill="1" applyBorder="1" applyAlignment="1">
      <alignment horizontal="center" vertical="center" wrapText="1"/>
    </xf>
    <xf numFmtId="165" fontId="11" fillId="6" borderId="1" xfId="4" applyNumberFormat="1" applyFont="1" applyFill="1" applyBorder="1" applyAlignment="1">
      <alignment horizontal="center" vertical="center"/>
    </xf>
    <xf numFmtId="0" fontId="10" fillId="7" borderId="6" xfId="4" applyFont="1" applyFill="1" applyBorder="1" applyAlignment="1">
      <alignment horizontal="center" vertical="center" wrapText="1"/>
    </xf>
    <xf numFmtId="0" fontId="10" fillId="0" borderId="0" xfId="4" applyFont="1" applyAlignment="1">
      <alignment horizontal="center" vertical="center"/>
    </xf>
    <xf numFmtId="165" fontId="10" fillId="0" borderId="0" xfId="4" applyNumberFormat="1" applyFont="1" applyAlignment="1">
      <alignment horizontal="center" vertical="center" wrapText="1"/>
    </xf>
    <xf numFmtId="0" fontId="9" fillId="0" borderId="0" xfId="4" applyFont="1" applyAlignment="1">
      <alignment horizontal="center" vertical="center"/>
    </xf>
    <xf numFmtId="0" fontId="10" fillId="7" borderId="0" xfId="4" applyFont="1" applyFill="1" applyAlignment="1">
      <alignment horizontal="center" vertical="center"/>
    </xf>
    <xf numFmtId="165" fontId="10" fillId="0" borderId="0" xfId="4" applyNumberFormat="1" applyFont="1" applyAlignment="1">
      <alignment horizontal="center" vertical="center"/>
    </xf>
    <xf numFmtId="0" fontId="10" fillId="7" borderId="7" xfId="4" applyFont="1" applyFill="1" applyBorder="1" applyAlignment="1">
      <alignment horizontal="center" wrapText="1"/>
    </xf>
    <xf numFmtId="0" fontId="10" fillId="7" borderId="7" xfId="4" applyFont="1" applyFill="1" applyBorder="1" applyAlignment="1">
      <alignment horizontal="center" vertical="center" wrapText="1"/>
    </xf>
    <xf numFmtId="0" fontId="10" fillId="7" borderId="7" xfId="4" applyFont="1" applyFill="1" applyBorder="1" applyAlignment="1">
      <alignment horizontal="center" vertical="center"/>
    </xf>
    <xf numFmtId="0" fontId="10" fillId="0" borderId="0" xfId="4" applyFont="1" applyAlignment="1">
      <alignment horizontal="center"/>
    </xf>
    <xf numFmtId="0" fontId="10" fillId="0" borderId="0" xfId="4" applyFont="1" applyAlignment="1">
      <alignment horizontal="center" wrapText="1"/>
    </xf>
    <xf numFmtId="0" fontId="10" fillId="0" borderId="0" xfId="4" applyFont="1" applyAlignment="1">
      <alignment horizontal="center" vertical="center" wrapText="1"/>
    </xf>
    <xf numFmtId="0" fontId="14" fillId="0" borderId="0" xfId="4" applyFont="1" applyAlignment="1">
      <alignment horizontal="center" vertical="center" wrapText="1"/>
    </xf>
    <xf numFmtId="0" fontId="15" fillId="0" borderId="0" xfId="4" applyFont="1" applyAlignment="1">
      <alignment vertical="center" wrapText="1"/>
    </xf>
    <xf numFmtId="0" fontId="8" fillId="0" borderId="0" xfId="4" applyFont="1" applyAlignment="1">
      <alignment vertical="center" wrapText="1"/>
    </xf>
    <xf numFmtId="0" fontId="11" fillId="0" borderId="0" xfId="4" applyFont="1" applyAlignment="1">
      <alignment horizontal="center" vertical="center"/>
    </xf>
    <xf numFmtId="0" fontId="9" fillId="0" borderId="0" xfId="4" applyFont="1" applyAlignment="1">
      <alignment horizontal="center" vertical="center" wrapText="1"/>
    </xf>
    <xf numFmtId="165" fontId="8" fillId="0" borderId="0" xfId="4" applyNumberFormat="1" applyFont="1" applyAlignment="1">
      <alignment vertical="center" wrapText="1"/>
    </xf>
    <xf numFmtId="0" fontId="9" fillId="0" borderId="0" xfId="4" applyFont="1" applyAlignment="1">
      <alignment horizontal="center"/>
    </xf>
    <xf numFmtId="0" fontId="3" fillId="8" borderId="5" xfId="4" applyFont="1" applyFill="1" applyBorder="1" applyAlignment="1">
      <alignment horizontal="left" vertical="center" wrapText="1"/>
    </xf>
    <xf numFmtId="0" fontId="3" fillId="0" borderId="0" xfId="4" applyFont="1"/>
    <xf numFmtId="0" fontId="11" fillId="0" borderId="0" xfId="4" applyFont="1" applyAlignment="1">
      <alignment horizontal="center"/>
    </xf>
    <xf numFmtId="165" fontId="3" fillId="0" borderId="0" xfId="4" applyNumberFormat="1" applyFont="1"/>
    <xf numFmtId="0" fontId="12" fillId="9" borderId="5" xfId="4" applyFont="1" applyFill="1" applyBorder="1" applyAlignment="1">
      <alignment horizontal="left" vertical="center" wrapText="1"/>
    </xf>
    <xf numFmtId="0" fontId="3" fillId="0" borderId="0" xfId="4" applyFont="1" applyAlignment="1">
      <alignment horizontal="left"/>
    </xf>
    <xf numFmtId="165" fontId="3" fillId="0" borderId="0" xfId="4" applyNumberFormat="1" applyFont="1" applyAlignment="1">
      <alignment horizontal="left"/>
    </xf>
    <xf numFmtId="0" fontId="3" fillId="10" borderId="5" xfId="4" applyFont="1" applyFill="1" applyBorder="1" applyAlignment="1">
      <alignment horizontal="left" wrapText="1"/>
    </xf>
    <xf numFmtId="0" fontId="16" fillId="0" borderId="8" xfId="4" applyFont="1" applyBorder="1" applyAlignment="1">
      <alignment horizontal="left" wrapText="1"/>
    </xf>
    <xf numFmtId="0" fontId="16" fillId="0" borderId="0" xfId="4" applyFont="1" applyAlignment="1">
      <alignment horizontal="left" wrapText="1"/>
    </xf>
    <xf numFmtId="0" fontId="12" fillId="0" borderId="0" xfId="4" applyFont="1"/>
    <xf numFmtId="165" fontId="12" fillId="0" borderId="0" xfId="4" applyNumberFormat="1" applyFont="1"/>
    <xf numFmtId="0" fontId="3" fillId="0" borderId="0" xfId="4" applyFont="1" applyAlignment="1">
      <alignment horizontal="center" vertical="center" wrapText="1"/>
    </xf>
    <xf numFmtId="0" fontId="3" fillId="0" borderId="0" xfId="4" applyFont="1" applyAlignment="1">
      <alignment horizontal="center" vertical="center"/>
    </xf>
    <xf numFmtId="165" fontId="3" fillId="0" borderId="0" xfId="4" applyNumberFormat="1" applyFont="1" applyAlignment="1">
      <alignment horizontal="center" vertical="center"/>
    </xf>
    <xf numFmtId="0" fontId="8" fillId="0" borderId="0" xfId="4" applyFont="1" applyAlignment="1">
      <alignment wrapText="1"/>
    </xf>
    <xf numFmtId="165" fontId="8" fillId="0" borderId="0" xfId="4" applyNumberFormat="1" applyFont="1"/>
  </cellXfs>
  <cellStyles count="5">
    <cellStyle name="Normal" xfId="0" builtinId="0"/>
    <cellStyle name="Normal 2" xfId="3" xr:uid="{00000000-0005-0000-0000-000030000000}"/>
    <cellStyle name="Normal 2 2" xfId="2" xr:uid="{22C3CC89-1C23-4790-B118-D85F2A655827}"/>
    <cellStyle name="Normal 2 3" xfId="4" xr:uid="{D4340603-7F97-4255-97C9-2E9C9A871566}"/>
    <cellStyle name="Porcentaje" xfId="1" builtinId="5"/>
  </cellStyles>
  <dxfs count="80">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FFF29C"/>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73626"/>
        </patternFill>
      </fill>
    </dxf>
    <dxf>
      <font>
        <color theme="0"/>
      </font>
      <fill>
        <patternFill>
          <bgColor rgb="FF42288C"/>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MUNICIPIOS%20PRIORIZADOS/Arauca/Fortul%20-%20Arauca/10.%20DTS%20consolidado/ANEXOS/Anexo%2011.%20Ficha%20de%20Resultados_Fortul_Arauca.xlsx" TargetMode="External"/><Relationship Id="rId1" Type="http://schemas.openxmlformats.org/officeDocument/2006/relationships/externalLinkPath" Target="Anexo%2011.%20Ficha%20de%20Resultados_Fortul_Arauca.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titud final"/>
      <sheetName val="PortafolioSistemas"/>
      <sheetName val="AMR"/>
      <sheetName val="E-ECE"/>
      <sheetName val="E-EC"/>
      <sheetName val="E-Vivienda"/>
      <sheetName val="E-Infraestructura"/>
      <sheetName val="UAF"/>
      <sheetName val="ADJUDICABILIDAD_UAF-UFH"/>
    </sheetNames>
    <sheetDataSet>
      <sheetData sheetId="0">
        <row r="1">
          <cell r="A1" t="str">
            <v>UFH</v>
          </cell>
          <cell r="B1" t="str">
            <v>cacao</v>
          </cell>
          <cell r="C1" t="str">
            <v>maiz_tradicional</v>
          </cell>
          <cell r="D1" t="str">
            <v>maracuya</v>
          </cell>
          <cell r="E1" t="str">
            <v>cacao_sombrio</v>
          </cell>
          <cell r="F1" t="str">
            <v>ganaderia_dp</v>
          </cell>
          <cell r="G1" t="str">
            <v>avicultura_engorde</v>
          </cell>
          <cell r="H1" t="str">
            <v>porcicultura_ceba</v>
          </cell>
          <cell r="I1" t="str">
            <v>piscicultura_tilapia</v>
          </cell>
          <cell r="J1" t="str">
            <v>platano</v>
          </cell>
          <cell r="K1" t="str">
            <v>yuca</v>
          </cell>
          <cell r="AP1" t="str">
            <v>Canastas Agrícolas</v>
          </cell>
          <cell r="AQ1" t="str">
            <v>Total Canastas</v>
          </cell>
          <cell r="AR1" t="str">
            <v>Área aplicable (ha)</v>
          </cell>
          <cell r="AS1" t="str">
            <v>Área aplicable (porcentaje)</v>
          </cell>
          <cell r="AT1" t="str">
            <v>Flex UFH</v>
          </cell>
        </row>
        <row r="103">
          <cell r="A103" t="str">
            <v>Canastas</v>
          </cell>
          <cell r="C103" t="str">
            <v>X</v>
          </cell>
          <cell r="D103" t="str">
            <v>X</v>
          </cell>
          <cell r="E103" t="str">
            <v>X</v>
          </cell>
          <cell r="F103" t="str">
            <v>X</v>
          </cell>
          <cell r="G103" t="str">
            <v>X</v>
          </cell>
          <cell r="H103" t="str">
            <v>X</v>
          </cell>
          <cell r="I103" t="str">
            <v>X</v>
          </cell>
          <cell r="J103" t="str">
            <v>X</v>
          </cell>
          <cell r="K103" t="str">
            <v>X</v>
          </cell>
        </row>
      </sheetData>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 val="Diccionario líneas productiv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v>
          </cell>
        </row>
        <row r="4">
          <cell r="A4" t="str">
            <v>agricola</v>
          </cell>
          <cell r="B4" t="str">
            <v>aguacate_hass</v>
          </cell>
          <cell r="C4" t="str">
            <v>Aguacate Hass</v>
          </cell>
        </row>
        <row r="5">
          <cell r="A5" t="str">
            <v>agricola</v>
          </cell>
          <cell r="B5" t="str">
            <v>ahuyama</v>
          </cell>
          <cell r="C5" t="str">
            <v>Ahuyama</v>
          </cell>
        </row>
        <row r="6">
          <cell r="A6" t="str">
            <v>agricola</v>
          </cell>
          <cell r="B6" t="str">
            <v>aji</v>
          </cell>
          <cell r="C6" t="str">
            <v>Ají</v>
          </cell>
        </row>
        <row r="7">
          <cell r="A7" t="str">
            <v>agricola</v>
          </cell>
          <cell r="B7" t="str">
            <v>aji_dulce</v>
          </cell>
          <cell r="C7" t="str">
            <v>Ají dulce</v>
          </cell>
        </row>
        <row r="8">
          <cell r="A8" t="str">
            <v>agricola</v>
          </cell>
          <cell r="B8" t="str">
            <v>ajonjoli</v>
          </cell>
          <cell r="C8" t="str">
            <v>Ajonjolí</v>
          </cell>
        </row>
        <row r="9">
          <cell r="A9" t="str">
            <v>agricola</v>
          </cell>
          <cell r="B9" t="str">
            <v>algodon</v>
          </cell>
          <cell r="C9" t="str">
            <v>Algodón</v>
          </cell>
        </row>
        <row r="10">
          <cell r="A10" t="str">
            <v>pecuaria</v>
          </cell>
          <cell r="B10" t="str">
            <v>apicultura</v>
          </cell>
          <cell r="C10" t="str">
            <v>Apicultura</v>
          </cell>
        </row>
        <row r="11">
          <cell r="A11" t="str">
            <v>agricola</v>
          </cell>
          <cell r="B11" t="str">
            <v>arracacha</v>
          </cell>
          <cell r="C11" t="str">
            <v>Arracacha</v>
          </cell>
        </row>
        <row r="12">
          <cell r="A12" t="str">
            <v>agricola</v>
          </cell>
          <cell r="B12" t="str">
            <v>arroz_riego</v>
          </cell>
          <cell r="C12" t="str">
            <v>Arroz riego</v>
          </cell>
        </row>
        <row r="13">
          <cell r="A13" t="str">
            <v>agricola</v>
          </cell>
          <cell r="B13" t="str">
            <v>arroz_secano</v>
          </cell>
          <cell r="C13" t="str">
            <v>Arroz secano</v>
          </cell>
        </row>
        <row r="14">
          <cell r="A14" t="str">
            <v>agricola</v>
          </cell>
          <cell r="B14" t="str">
            <v>arveja</v>
          </cell>
          <cell r="C14" t="str">
            <v>Arveja</v>
          </cell>
        </row>
        <row r="15">
          <cell r="A15" t="str">
            <v>agricola</v>
          </cell>
          <cell r="B15" t="str">
            <v>asai</v>
          </cell>
          <cell r="C15" t="str">
            <v>Açaí</v>
          </cell>
        </row>
        <row r="16">
          <cell r="A16" t="str">
            <v>pecuaria</v>
          </cell>
          <cell r="B16" t="str">
            <v>avicultura_engorde</v>
          </cell>
          <cell r="C16" t="str">
            <v>Avicultura de engorde</v>
          </cell>
        </row>
        <row r="17">
          <cell r="A17" t="str">
            <v>pecuaria</v>
          </cell>
          <cell r="B17" t="str">
            <v>avicultura_postura</v>
          </cell>
          <cell r="C17" t="str">
            <v>Avicultura de postura</v>
          </cell>
        </row>
        <row r="18">
          <cell r="A18" t="str">
            <v>agricola</v>
          </cell>
          <cell r="B18" t="str">
            <v>batata</v>
          </cell>
          <cell r="C18" t="str">
            <v>Batata</v>
          </cell>
        </row>
        <row r="19">
          <cell r="A19" t="str">
            <v>agricola</v>
          </cell>
          <cell r="B19" t="str">
            <v>berenjena</v>
          </cell>
          <cell r="C19" t="str">
            <v>Berenjena</v>
          </cell>
        </row>
        <row r="20">
          <cell r="A20" t="str">
            <v>agricola</v>
          </cell>
          <cell r="B20" t="str">
            <v>brocoli</v>
          </cell>
          <cell r="C20" t="str">
            <v>Brócoli</v>
          </cell>
        </row>
        <row r="21">
          <cell r="A21" t="str">
            <v>pecuaria</v>
          </cell>
          <cell r="B21" t="str">
            <v>bufalos</v>
          </cell>
          <cell r="C21" t="str">
            <v>Búfalos</v>
          </cell>
        </row>
        <row r="22">
          <cell r="A22" t="str">
            <v>agricola</v>
          </cell>
          <cell r="B22" t="str">
            <v>cacao</v>
          </cell>
          <cell r="C22" t="str">
            <v>Cacao</v>
          </cell>
        </row>
        <row r="23">
          <cell r="A23" t="str">
            <v>agricola</v>
          </cell>
          <cell r="B23" t="str">
            <v>cacao_platano</v>
          </cell>
          <cell r="C23" t="str">
            <v>Cacao plátano</v>
          </cell>
        </row>
        <row r="24">
          <cell r="A24" t="str">
            <v>agricola</v>
          </cell>
          <cell r="B24" t="str">
            <v>cacao_sombrio</v>
          </cell>
          <cell r="C24" t="str">
            <v>Cacao en sistema de sombrío</v>
          </cell>
        </row>
        <row r="25">
          <cell r="A25" t="str">
            <v>agricola</v>
          </cell>
          <cell r="B25" t="str">
            <v>cachaco</v>
          </cell>
          <cell r="C25" t="str">
            <v>Cachaco</v>
          </cell>
        </row>
        <row r="26">
          <cell r="A26" t="str">
            <v>agricola</v>
          </cell>
          <cell r="B26" t="str">
            <v>cafe</v>
          </cell>
          <cell r="C26" t="str">
            <v>Café</v>
          </cell>
        </row>
        <row r="27">
          <cell r="A27" t="str">
            <v>agricola</v>
          </cell>
          <cell r="B27" t="str">
            <v>cafe_aguacate</v>
          </cell>
          <cell r="C27" t="str">
            <v>Café aguacate</v>
          </cell>
        </row>
        <row r="28">
          <cell r="A28" t="str">
            <v>agricola</v>
          </cell>
          <cell r="B28" t="str">
            <v>cafe_frijol_arbustivo</v>
          </cell>
          <cell r="C28" t="str">
            <v>Café en asocio con frijol arbustivo</v>
          </cell>
        </row>
        <row r="29">
          <cell r="A29" t="str">
            <v>agricola</v>
          </cell>
          <cell r="B29" t="str">
            <v>cafe_maiz</v>
          </cell>
          <cell r="C29" t="str">
            <v>Café maíz</v>
          </cell>
        </row>
        <row r="30">
          <cell r="A30" t="str">
            <v>agricola</v>
          </cell>
          <cell r="B30" t="str">
            <v>cafe_platano</v>
          </cell>
          <cell r="C30" t="str">
            <v>Café plátano</v>
          </cell>
        </row>
        <row r="31">
          <cell r="A31" t="str">
            <v>agricola</v>
          </cell>
          <cell r="B31" t="str">
            <v>cafe_platano_frutales_forestal</v>
          </cell>
          <cell r="C31" t="str">
            <v>Café en asocio con plátano, frutales y sistema forestal</v>
          </cell>
        </row>
        <row r="32">
          <cell r="A32" t="str">
            <v>agricola</v>
          </cell>
          <cell r="B32" t="str">
            <v>cafe_sombrio</v>
          </cell>
          <cell r="C32" t="str">
            <v>Café en sistema de sombrío</v>
          </cell>
        </row>
        <row r="33">
          <cell r="A33" t="str">
            <v>agricola</v>
          </cell>
          <cell r="B33" t="str">
            <v>calabacin</v>
          </cell>
          <cell r="C33" t="str">
            <v>Calabacín</v>
          </cell>
        </row>
        <row r="34">
          <cell r="A34" t="str">
            <v>pecuaria</v>
          </cell>
          <cell r="B34" t="str">
            <v>camaron</v>
          </cell>
          <cell r="C34" t="str">
            <v>Camarón</v>
          </cell>
        </row>
        <row r="35">
          <cell r="A35" t="str">
            <v>agricola</v>
          </cell>
          <cell r="B35" t="str">
            <v>cana</v>
          </cell>
          <cell r="C35" t="str">
            <v>Caña</v>
          </cell>
        </row>
        <row r="36">
          <cell r="A36" t="str">
            <v>agricola</v>
          </cell>
          <cell r="B36" t="str">
            <v>cana_panelera</v>
          </cell>
          <cell r="C36" t="str">
            <v>Caña panelera</v>
          </cell>
        </row>
        <row r="37">
          <cell r="A37" t="str">
            <v>pecuaria</v>
          </cell>
          <cell r="B37" t="str">
            <v>caprinos</v>
          </cell>
          <cell r="C37" t="str">
            <v>Caprinos</v>
          </cell>
        </row>
        <row r="38">
          <cell r="A38" t="str">
            <v>agricola</v>
          </cell>
          <cell r="B38" t="str">
            <v>caucho</v>
          </cell>
          <cell r="C38" t="str">
            <v>Caucho</v>
          </cell>
        </row>
        <row r="39">
          <cell r="A39" t="str">
            <v>agricola</v>
          </cell>
          <cell r="B39" t="str">
            <v>cebolla_bulbo</v>
          </cell>
          <cell r="C39" t="str">
            <v>Cebolla bulbo</v>
          </cell>
        </row>
        <row r="40">
          <cell r="A40" t="str">
            <v>agricola</v>
          </cell>
          <cell r="B40" t="str">
            <v>cebolla_junca</v>
          </cell>
          <cell r="C40" t="str">
            <v>Cebolla junca</v>
          </cell>
        </row>
        <row r="41">
          <cell r="A41" t="str">
            <v>agricola</v>
          </cell>
          <cell r="B41" t="str">
            <v>chontaduro</v>
          </cell>
          <cell r="C41" t="str">
            <v>Chontaduro</v>
          </cell>
        </row>
        <row r="42">
          <cell r="A42" t="str">
            <v>agricola</v>
          </cell>
          <cell r="B42" t="str">
            <v>cilantro</v>
          </cell>
          <cell r="C42" t="str">
            <v>Cilantro</v>
          </cell>
        </row>
        <row r="43">
          <cell r="A43" t="str">
            <v>agricola</v>
          </cell>
          <cell r="B43" t="str">
            <v>cilantro_morron</v>
          </cell>
          <cell r="C43" t="str">
            <v>Cilantro morrón</v>
          </cell>
        </row>
        <row r="44">
          <cell r="A44" t="str">
            <v>agricola</v>
          </cell>
          <cell r="B44" t="str">
            <v>ciruela</v>
          </cell>
          <cell r="C44" t="str">
            <v>Ciruela</v>
          </cell>
        </row>
        <row r="45">
          <cell r="A45" t="str">
            <v>agricola</v>
          </cell>
          <cell r="B45" t="str">
            <v>ciruela_castilla</v>
          </cell>
          <cell r="C45" t="str">
            <v>Ciruela castilla</v>
          </cell>
        </row>
        <row r="46">
          <cell r="A46" t="str">
            <v>agricola</v>
          </cell>
          <cell r="B46" t="str">
            <v>citricos</v>
          </cell>
          <cell r="C46" t="str">
            <v>Cítricos</v>
          </cell>
        </row>
        <row r="47">
          <cell r="A47" t="str">
            <v>agricola</v>
          </cell>
          <cell r="B47" t="str">
            <v>coco</v>
          </cell>
          <cell r="C47" t="str">
            <v>Coco</v>
          </cell>
        </row>
        <row r="48">
          <cell r="A48" t="str">
            <v>pecuaria</v>
          </cell>
          <cell r="B48" t="str">
            <v>codornices</v>
          </cell>
          <cell r="C48" t="str">
            <v>Codornices</v>
          </cell>
        </row>
        <row r="49">
          <cell r="A49" t="str">
            <v>agricola</v>
          </cell>
          <cell r="B49" t="str">
            <v>coliflor</v>
          </cell>
          <cell r="C49" t="str">
            <v>Coliflor</v>
          </cell>
        </row>
        <row r="50">
          <cell r="A50" t="str">
            <v>pecuaria</v>
          </cell>
          <cell r="B50" t="str">
            <v>cunicultura</v>
          </cell>
          <cell r="C50" t="str">
            <v>Cunicultura</v>
          </cell>
        </row>
        <row r="51">
          <cell r="A51" t="str">
            <v>pecuaria</v>
          </cell>
          <cell r="B51" t="str">
            <v>cuyicultura</v>
          </cell>
          <cell r="C51" t="str">
            <v>Cuyicultura</v>
          </cell>
        </row>
        <row r="52">
          <cell r="A52" t="str">
            <v>agricola</v>
          </cell>
          <cell r="B52" t="str">
            <v>espinaca</v>
          </cell>
          <cell r="C52" t="str">
            <v>Espinaca</v>
          </cell>
        </row>
        <row r="53">
          <cell r="A53" t="str">
            <v>agricola</v>
          </cell>
          <cell r="B53" t="str">
            <v>frijol</v>
          </cell>
          <cell r="C53" t="str">
            <v>Frijol</v>
          </cell>
        </row>
        <row r="54">
          <cell r="A54" t="str">
            <v>agricola</v>
          </cell>
          <cell r="B54" t="str">
            <v>frijol_arbustivo</v>
          </cell>
          <cell r="C54" t="str">
            <v>Frjiol arbustivo</v>
          </cell>
        </row>
        <row r="55">
          <cell r="A55" t="str">
            <v>agricola</v>
          </cell>
          <cell r="B55" t="str">
            <v>frijol_caraota</v>
          </cell>
          <cell r="C55" t="str">
            <v>Frijol caraota</v>
          </cell>
        </row>
        <row r="56">
          <cell r="A56" t="str">
            <v>agricola</v>
          </cell>
          <cell r="B56" t="str">
            <v>frijol_caupi</v>
          </cell>
          <cell r="C56" t="str">
            <v>Frijol Caupí</v>
          </cell>
        </row>
        <row r="57">
          <cell r="A57" t="str">
            <v>agricola</v>
          </cell>
          <cell r="B57" t="str">
            <v>frijol_cabeza_negra</v>
          </cell>
          <cell r="C57" t="str">
            <v>Frijol cabeza negra</v>
          </cell>
        </row>
        <row r="58">
          <cell r="A58" t="str">
            <v>agricola</v>
          </cell>
          <cell r="B58" t="str">
            <v>frijol_rosado_zaragoza</v>
          </cell>
          <cell r="C58" t="str">
            <v>Frijol rosado zaragoza</v>
          </cell>
        </row>
        <row r="59">
          <cell r="A59" t="str">
            <v>agricola</v>
          </cell>
          <cell r="B59" t="str">
            <v>frijol_voluble</v>
          </cell>
          <cell r="C59" t="str">
            <v>Frijol voluble</v>
          </cell>
        </row>
        <row r="60">
          <cell r="A60" t="str">
            <v>pecuaria</v>
          </cell>
          <cell r="B60" t="str">
            <v>ganaderia_carne</v>
          </cell>
          <cell r="C60" t="str">
            <v>Ganadería de carne</v>
          </cell>
        </row>
        <row r="61">
          <cell r="A61" t="str">
            <v>pecuaria</v>
          </cell>
          <cell r="B61" t="str">
            <v>ganaderia_dp</v>
          </cell>
          <cell r="C61" t="str">
            <v>Ganadería doble propósito</v>
          </cell>
        </row>
        <row r="62">
          <cell r="A62" t="str">
            <v>pecuaria</v>
          </cell>
          <cell r="B62" t="str">
            <v>ganaderia_leche</v>
          </cell>
          <cell r="C62" t="str">
            <v>Ganadería de leche</v>
          </cell>
        </row>
        <row r="63">
          <cell r="A63" t="str">
            <v>agricola</v>
          </cell>
          <cell r="B63" t="str">
            <v>granadilla</v>
          </cell>
          <cell r="C63" t="str">
            <v>Granadilla</v>
          </cell>
        </row>
        <row r="64">
          <cell r="A64" t="str">
            <v>agricola</v>
          </cell>
          <cell r="B64" t="str">
            <v>guandul</v>
          </cell>
          <cell r="C64" t="str">
            <v>Guandul</v>
          </cell>
        </row>
        <row r="65">
          <cell r="A65" t="str">
            <v>agricola</v>
          </cell>
          <cell r="B65" t="str">
            <v>gulupa</v>
          </cell>
          <cell r="C65" t="str">
            <v>Gulupa</v>
          </cell>
        </row>
        <row r="66">
          <cell r="A66" t="str">
            <v>agricola</v>
          </cell>
          <cell r="B66" t="str">
            <v>hortalizas*</v>
          </cell>
          <cell r="C66" t="str">
            <v>Hortalizas</v>
          </cell>
        </row>
        <row r="67">
          <cell r="A67" t="str">
            <v>agricola</v>
          </cell>
          <cell r="B67" t="str">
            <v>lechuga_gourmet</v>
          </cell>
          <cell r="C67" t="str">
            <v>Lechuga gourmet</v>
          </cell>
        </row>
        <row r="68">
          <cell r="A68" t="str">
            <v>agricola</v>
          </cell>
          <cell r="B68" t="str">
            <v xml:space="preserve">lechuga </v>
          </cell>
          <cell r="C68" t="str">
            <v>Lechuga</v>
          </cell>
        </row>
        <row r="69">
          <cell r="A69" t="str">
            <v>agricola</v>
          </cell>
          <cell r="B69" t="str">
            <v>limon</v>
          </cell>
          <cell r="C69" t="str">
            <v>Limón</v>
          </cell>
        </row>
        <row r="70">
          <cell r="A70" t="str">
            <v>agricola</v>
          </cell>
          <cell r="B70" t="str">
            <v>limon_castilla</v>
          </cell>
          <cell r="C70" t="str">
            <v>Limón de castilla</v>
          </cell>
        </row>
        <row r="71">
          <cell r="A71" t="str">
            <v>agricola</v>
          </cell>
          <cell r="B71" t="str">
            <v>limon_mandarino</v>
          </cell>
          <cell r="C71" t="str">
            <v>Limón mandarino</v>
          </cell>
        </row>
        <row r="72">
          <cell r="A72" t="str">
            <v>agricola</v>
          </cell>
          <cell r="B72" t="str">
            <v>limon_castilla_limon_mandarino</v>
          </cell>
          <cell r="C72" t="str">
            <v>Limón de castilla y limón mandarino</v>
          </cell>
        </row>
        <row r="73">
          <cell r="A73" t="str">
            <v>agricola</v>
          </cell>
          <cell r="B73" t="str">
            <v>limon_tahiti</v>
          </cell>
          <cell r="C73" t="str">
            <v>Limón Tahití</v>
          </cell>
        </row>
        <row r="74">
          <cell r="A74" t="str">
            <v>agricola</v>
          </cell>
          <cell r="B74" t="str">
            <v>maiz</v>
          </cell>
          <cell r="C74" t="str">
            <v>Maíz</v>
          </cell>
        </row>
        <row r="75">
          <cell r="A75" t="str">
            <v>agricola</v>
          </cell>
          <cell r="B75" t="str">
            <v>maiz_amarillo</v>
          </cell>
          <cell r="C75" t="str">
            <v>Maíz amarillo</v>
          </cell>
        </row>
        <row r="76">
          <cell r="A76" t="str">
            <v>agricola</v>
          </cell>
          <cell r="B76" t="str">
            <v>maiz_amarillo_tradicional</v>
          </cell>
          <cell r="C76" t="str">
            <v>Maíz amarillo  tradicional</v>
          </cell>
        </row>
        <row r="77">
          <cell r="A77" t="str">
            <v>agricola</v>
          </cell>
          <cell r="B77" t="str">
            <v>maiz_blanco</v>
          </cell>
          <cell r="C77" t="str">
            <v>Maíz blanco</v>
          </cell>
        </row>
        <row r="78">
          <cell r="A78" t="str">
            <v>agricola</v>
          </cell>
          <cell r="B78" t="str">
            <v>maiz_blanco_tradicional</v>
          </cell>
          <cell r="C78" t="str">
            <v>Maíz blanco tradicional</v>
          </cell>
        </row>
        <row r="79">
          <cell r="A79" t="str">
            <v>agricola</v>
          </cell>
          <cell r="B79" t="str">
            <v>maiz_tecnificado</v>
          </cell>
          <cell r="C79" t="str">
            <v>Maíz tecnificado</v>
          </cell>
        </row>
        <row r="80">
          <cell r="A80" t="str">
            <v>agricola</v>
          </cell>
          <cell r="B80" t="str">
            <v>maiz_tradicional</v>
          </cell>
          <cell r="C80" t="str">
            <v>Maíz tradicional</v>
          </cell>
        </row>
        <row r="81">
          <cell r="A81" t="str">
            <v>agricola</v>
          </cell>
          <cell r="B81" t="str">
            <v>malanga</v>
          </cell>
          <cell r="C81" t="str">
            <v>Malanga</v>
          </cell>
        </row>
        <row r="82">
          <cell r="A82" t="str">
            <v>agricola</v>
          </cell>
          <cell r="B82" t="str">
            <v>mamoncillo</v>
          </cell>
          <cell r="C82" t="str">
            <v>Mamoncillo</v>
          </cell>
        </row>
        <row r="83">
          <cell r="A83" t="str">
            <v>agricola</v>
          </cell>
          <cell r="B83" t="str">
            <v>mango</v>
          </cell>
          <cell r="C83" t="str">
            <v>Mango</v>
          </cell>
        </row>
        <row r="84">
          <cell r="A84" t="str">
            <v>agricola</v>
          </cell>
          <cell r="B84" t="str">
            <v>mango_tommy</v>
          </cell>
          <cell r="C84" t="str">
            <v>Mango tommy</v>
          </cell>
        </row>
        <row r="85">
          <cell r="A85" t="str">
            <v>agricola</v>
          </cell>
          <cell r="B85" t="str">
            <v>maracuya</v>
          </cell>
          <cell r="C85" t="str">
            <v>Maracuyá</v>
          </cell>
        </row>
        <row r="86">
          <cell r="A86" t="str">
            <v>agricola</v>
          </cell>
          <cell r="B86" t="str">
            <v>melon</v>
          </cell>
          <cell r="C86" t="str">
            <v xml:space="preserve">Melón </v>
          </cell>
        </row>
        <row r="87">
          <cell r="A87" t="str">
            <v>agricola</v>
          </cell>
          <cell r="B87" t="str">
            <v>name</v>
          </cell>
          <cell r="C87" t="str">
            <v>Ñame</v>
          </cell>
        </row>
        <row r="88">
          <cell r="A88" t="str">
            <v>agricola</v>
          </cell>
          <cell r="B88" t="str">
            <v>name_diamante</v>
          </cell>
          <cell r="C88" t="str">
            <v>Ñame diamante</v>
          </cell>
        </row>
        <row r="89">
          <cell r="A89" t="str">
            <v>agricola</v>
          </cell>
          <cell r="B89" t="str">
            <v>name_espino</v>
          </cell>
          <cell r="C89" t="str">
            <v>Ñame espino</v>
          </cell>
        </row>
        <row r="90">
          <cell r="A90" t="str">
            <v>agricola</v>
          </cell>
          <cell r="B90" t="str">
            <v>naranja</v>
          </cell>
          <cell r="C90" t="str">
            <v>Naranja</v>
          </cell>
        </row>
        <row r="91">
          <cell r="A91" t="str">
            <v>agricola</v>
          </cell>
          <cell r="B91" t="str">
            <v>naranja_valencia</v>
          </cell>
          <cell r="C91" t="str">
            <v>Naranja valencia</v>
          </cell>
        </row>
        <row r="92">
          <cell r="A92" t="str">
            <v>pecuaria</v>
          </cell>
          <cell r="B92" t="str">
            <v>ovinos</v>
          </cell>
          <cell r="C92" t="str">
            <v>Ovinos</v>
          </cell>
        </row>
        <row r="93">
          <cell r="A93" t="str">
            <v>agricola</v>
          </cell>
          <cell r="B93" t="str">
            <v>palma_aceite</v>
          </cell>
          <cell r="C93" t="str">
            <v>Palma de aceite</v>
          </cell>
        </row>
        <row r="94">
          <cell r="A94" t="str">
            <v>agricola</v>
          </cell>
          <cell r="B94" t="str">
            <v>papa</v>
          </cell>
          <cell r="C94" t="str">
            <v>Papa</v>
          </cell>
        </row>
        <row r="95">
          <cell r="A95" t="str">
            <v>agricola</v>
          </cell>
          <cell r="B95" t="str">
            <v>papa_criolla</v>
          </cell>
          <cell r="C95" t="str">
            <v>Papa criolla</v>
          </cell>
        </row>
        <row r="96">
          <cell r="A96" t="str">
            <v>agricola</v>
          </cell>
          <cell r="B96" t="str">
            <v>papaya</v>
          </cell>
          <cell r="C96" t="str">
            <v>Papaya</v>
          </cell>
        </row>
        <row r="97">
          <cell r="A97" t="str">
            <v>agricola</v>
          </cell>
          <cell r="B97" t="str">
            <v>patilla</v>
          </cell>
          <cell r="C97" t="str">
            <v>Patilla</v>
          </cell>
        </row>
        <row r="98">
          <cell r="A98" t="str">
            <v>agricola</v>
          </cell>
          <cell r="B98" t="str">
            <v>pepino_guiso</v>
          </cell>
          <cell r="C98" t="str">
            <v>Pepino guiso</v>
          </cell>
        </row>
        <row r="99">
          <cell r="A99" t="str">
            <v>pecuaria</v>
          </cell>
          <cell r="B99" t="str">
            <v>piangua</v>
          </cell>
          <cell r="C99" t="str">
            <v>Piangua</v>
          </cell>
        </row>
        <row r="100">
          <cell r="A100" t="str">
            <v>agricola</v>
          </cell>
          <cell r="B100" t="str">
            <v>pimienta</v>
          </cell>
          <cell r="C100" t="str">
            <v>Pimienta</v>
          </cell>
        </row>
        <row r="101">
          <cell r="A101" t="str">
            <v>agricola</v>
          </cell>
          <cell r="B101" t="str">
            <v>pimenton</v>
          </cell>
          <cell r="C101" t="str">
            <v>Pimentón</v>
          </cell>
        </row>
        <row r="102">
          <cell r="A102" t="str">
            <v>agricola</v>
          </cell>
          <cell r="B102" t="str">
            <v>pimientos</v>
          </cell>
          <cell r="C102" t="str">
            <v>Pimientos</v>
          </cell>
        </row>
        <row r="103">
          <cell r="A103" t="str">
            <v>agricola</v>
          </cell>
          <cell r="B103" t="str">
            <v>piña</v>
          </cell>
          <cell r="C103" t="str">
            <v>Piña</v>
          </cell>
        </row>
        <row r="104">
          <cell r="A104" t="str">
            <v>pecuaria</v>
          </cell>
          <cell r="B104" t="str">
            <v>piscicultura_bocachico</v>
          </cell>
          <cell r="C104" t="str">
            <v>Piscicultura</v>
          </cell>
        </row>
        <row r="105">
          <cell r="A105" t="str">
            <v>pecuaria</v>
          </cell>
          <cell r="B105" t="str">
            <v>piscicultura_cachama</v>
          </cell>
          <cell r="C105" t="str">
            <v>Piscicultura cachama</v>
          </cell>
        </row>
        <row r="106">
          <cell r="A106" t="str">
            <v>pecuaria</v>
          </cell>
          <cell r="B106" t="str">
            <v>piscicultura_cachama_bocachico</v>
          </cell>
          <cell r="C106" t="str">
            <v>Piscicultura cachama bocachico</v>
          </cell>
        </row>
        <row r="107">
          <cell r="A107" t="str">
            <v>pecuaria</v>
          </cell>
          <cell r="B107" t="str">
            <v>piscicultura_tilapia</v>
          </cell>
          <cell r="C107" t="str">
            <v>Piscicultura tilapia</v>
          </cell>
        </row>
        <row r="108">
          <cell r="A108" t="str">
            <v>pecuaria</v>
          </cell>
          <cell r="B108" t="str">
            <v>piscicultura_tilapia_bocachico</v>
          </cell>
          <cell r="C108" t="str">
            <v>Piscicultura tilapia y bocachico</v>
          </cell>
        </row>
        <row r="109">
          <cell r="A109" t="str">
            <v>pecuaria</v>
          </cell>
          <cell r="B109" t="str">
            <v>piscicultura_tilapia_cachama</v>
          </cell>
          <cell r="C109" t="str">
            <v>Piscicultura tilapia y cachama</v>
          </cell>
        </row>
        <row r="110">
          <cell r="A110" t="str">
            <v>pecuaria</v>
          </cell>
          <cell r="B110" t="str">
            <v>piscicultura_trucha</v>
          </cell>
          <cell r="C110" t="str">
            <v>Piscicultura trucha</v>
          </cell>
        </row>
        <row r="111">
          <cell r="A111" t="str">
            <v>agricola</v>
          </cell>
          <cell r="B111" t="str">
            <v>platano</v>
          </cell>
          <cell r="C111" t="str">
            <v>Plátano</v>
          </cell>
        </row>
        <row r="112">
          <cell r="A112" t="str">
            <v>pecuaria</v>
          </cell>
          <cell r="B112" t="str">
            <v>porcicultura_ceba</v>
          </cell>
          <cell r="C112" t="str">
            <v>Porcicultura de ceba</v>
          </cell>
        </row>
        <row r="113">
          <cell r="A113" t="str">
            <v>pecuaria</v>
          </cell>
          <cell r="B113" t="str">
            <v>porcicultura_ciclo_completo</v>
          </cell>
          <cell r="C113" t="str">
            <v>Porcicultura de ciclo completo</v>
          </cell>
        </row>
        <row r="114">
          <cell r="A114" t="str">
            <v>pecuaria</v>
          </cell>
          <cell r="B114" t="str">
            <v>porcicultura_cria</v>
          </cell>
          <cell r="C114" t="str">
            <v>Porcicultura de cría</v>
          </cell>
        </row>
        <row r="115">
          <cell r="A115" t="str">
            <v>pecuaria</v>
          </cell>
          <cell r="B115" t="str">
            <v>porcicultura_cria_levante</v>
          </cell>
          <cell r="C115" t="str">
            <v>Porcicultura de cría y levante</v>
          </cell>
        </row>
        <row r="116">
          <cell r="A116" t="str">
            <v>agricola</v>
          </cell>
          <cell r="B116" t="str">
            <v>remolacha</v>
          </cell>
          <cell r="C116" t="str">
            <v>Remolacha</v>
          </cell>
        </row>
        <row r="117">
          <cell r="A117" t="str">
            <v>agricola</v>
          </cell>
          <cell r="B117" t="str">
            <v>sacha_inchi</v>
          </cell>
          <cell r="C117" t="str">
            <v>Sacha incho</v>
          </cell>
        </row>
        <row r="118">
          <cell r="A118" t="str">
            <v>agricola</v>
          </cell>
          <cell r="B118" t="str">
            <v>sorgo</v>
          </cell>
          <cell r="C118" t="str">
            <v>Sorgo</v>
          </cell>
        </row>
        <row r="119">
          <cell r="A119" t="str">
            <v>agricola</v>
          </cell>
          <cell r="B119" t="str">
            <v>stevia</v>
          </cell>
          <cell r="C119" t="str">
            <v>Stevia</v>
          </cell>
        </row>
        <row r="120">
          <cell r="A120" t="str">
            <v>agricola</v>
          </cell>
          <cell r="B120" t="str">
            <v>tomate_arbol</v>
          </cell>
          <cell r="C120" t="str">
            <v>Tomate de árbol</v>
          </cell>
        </row>
        <row r="121">
          <cell r="A121" t="str">
            <v>agricola</v>
          </cell>
          <cell r="B121" t="str">
            <v>tomate_cherry</v>
          </cell>
          <cell r="C121" t="str">
            <v>Tomate Cherry</v>
          </cell>
        </row>
        <row r="122">
          <cell r="A122" t="str">
            <v>agricola</v>
          </cell>
          <cell r="B122" t="str">
            <v>tomate_mesa</v>
          </cell>
          <cell r="C122" t="str">
            <v>Tomate de mesa</v>
          </cell>
        </row>
        <row r="123">
          <cell r="A123" t="str">
            <v>agricola</v>
          </cell>
          <cell r="B123" t="str">
            <v>uchuva</v>
          </cell>
          <cell r="C123" t="str">
            <v>Uchuva</v>
          </cell>
        </row>
        <row r="124">
          <cell r="A124" t="str">
            <v>agricola</v>
          </cell>
          <cell r="B124" t="str">
            <v>yuca</v>
          </cell>
          <cell r="C124" t="str">
            <v>Yuca</v>
          </cell>
        </row>
        <row r="125">
          <cell r="A125" t="str">
            <v>agricola</v>
          </cell>
          <cell r="B125" t="str">
            <v>yuca_industrial</v>
          </cell>
          <cell r="C125" t="str">
            <v>Yuca para uso industrial</v>
          </cell>
        </row>
        <row r="126">
          <cell r="A126" t="str">
            <v>agricola</v>
          </cell>
          <cell r="B126" t="str">
            <v>yuca_maiz</v>
          </cell>
          <cell r="C126" t="str">
            <v>Yuca en asocio con maíz</v>
          </cell>
        </row>
        <row r="127">
          <cell r="A127" t="str">
            <v>agricola</v>
          </cell>
          <cell r="B127" t="str">
            <v>yuca_maiz_ahuyama</v>
          </cell>
          <cell r="C127" t="str">
            <v>Yuca en asocio con maíz y ahuyama</v>
          </cell>
        </row>
        <row r="128">
          <cell r="A128" t="str">
            <v>agricola</v>
          </cell>
          <cell r="B128" t="str">
            <v>yuca_maiz_name</v>
          </cell>
          <cell r="C128" t="str">
            <v>Yuca en asocio con maíz y ñame</v>
          </cell>
        </row>
        <row r="129">
          <cell r="A129" t="str">
            <v>agricola</v>
          </cell>
          <cell r="B129" t="str">
            <v>yuca_maiz_name_patilla</v>
          </cell>
          <cell r="C129" t="str">
            <v>Yuca en asocio con maíz, ñame y patilla</v>
          </cell>
        </row>
        <row r="130">
          <cell r="A130" t="str">
            <v>agricola</v>
          </cell>
          <cell r="B130" t="str">
            <v>yuca_maiz_patilla</v>
          </cell>
          <cell r="C130" t="str">
            <v>Yuca en asocio con maíz y patilla</v>
          </cell>
        </row>
        <row r="131">
          <cell r="A131" t="str">
            <v>agricola</v>
          </cell>
          <cell r="B131" t="str">
            <v>zanahoria</v>
          </cell>
          <cell r="C131" t="str">
            <v>Zanahoria</v>
          </cell>
        </row>
        <row r="132">
          <cell r="A132" t="str">
            <v>agricola</v>
          </cell>
          <cell r="B132" t="str">
            <v>patilla_melon</v>
          </cell>
          <cell r="C132" t="str">
            <v>Patilla en asocio con melón</v>
          </cell>
        </row>
        <row r="133">
          <cell r="A133" t="str">
            <v>agricola</v>
          </cell>
          <cell r="B133" t="str">
            <v>tabaco</v>
          </cell>
          <cell r="C133" t="str">
            <v>Tabaco</v>
          </cell>
        </row>
        <row r="134">
          <cell r="A134" t="str">
            <v>agricola</v>
          </cell>
          <cell r="B134" t="str">
            <v>ajonjoli</v>
          </cell>
          <cell r="C134" t="str">
            <v>Ajonjolí</v>
          </cell>
        </row>
        <row r="135">
          <cell r="A135" t="str">
            <v>agricola</v>
          </cell>
          <cell r="B135" t="str">
            <v>mamoncillo</v>
          </cell>
          <cell r="C135" t="str">
            <v>Mamoncillo</v>
          </cell>
        </row>
        <row r="136">
          <cell r="A136" t="str">
            <v>agricola</v>
          </cell>
          <cell r="B136" t="str">
            <v>yuca_name</v>
          </cell>
          <cell r="C136" t="str">
            <v>Yuca en asocio con ñame</v>
          </cell>
        </row>
        <row r="137">
          <cell r="A137" t="str">
            <v>agricola</v>
          </cell>
          <cell r="B137" t="str">
            <v>hierbabuena</v>
          </cell>
          <cell r="C137" t="str">
            <v>Hierbabuena</v>
          </cell>
        </row>
        <row r="138">
          <cell r="A138" t="str">
            <v>agricola</v>
          </cell>
          <cell r="B138"/>
        </row>
        <row r="139">
          <cell r="A139" t="str">
            <v>agricola</v>
          </cell>
          <cell r="B139"/>
        </row>
        <row r="140">
          <cell r="A140" t="str">
            <v>agricola</v>
          </cell>
          <cell r="B140"/>
        </row>
        <row r="141">
          <cell r="A141" t="str">
            <v>agricola</v>
          </cell>
          <cell r="B141"/>
        </row>
      </sheetData>
      <sheetData sheetId="1"/>
      <sheetData sheetId="2"/>
      <sheetData sheetId="3" refreshError="1"/>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49"/>
  <sheetViews>
    <sheetView zoomScale="120" zoomScaleNormal="120" workbookViewId="0">
      <pane ySplit="1" topLeftCell="A2" activePane="bottomLeft" state="frozen"/>
      <selection pane="bottomLeft" activeCell="E12" sqref="E12"/>
    </sheetView>
  </sheetViews>
  <sheetFormatPr baseColWidth="10" defaultColWidth="11.42578125" defaultRowHeight="15" x14ac:dyDescent="0.25"/>
  <cols>
    <col min="1" max="1" width="16.42578125" style="1" customWidth="1"/>
    <col min="2" max="2" width="11.42578125" style="1"/>
    <col min="3" max="3" width="15.42578125" style="1" customWidth="1"/>
    <col min="4" max="4" width="20.140625" style="1" bestFit="1" customWidth="1"/>
    <col min="5" max="5" width="18" style="1" customWidth="1"/>
    <col min="6" max="6" width="13.42578125" style="1" customWidth="1"/>
    <col min="7" max="7" width="18.7109375" style="1" bestFit="1" customWidth="1"/>
    <col min="8" max="8" width="17.42578125" style="1" bestFit="1" customWidth="1"/>
    <col min="9" max="9" width="18" style="1" bestFit="1" customWidth="1"/>
    <col min="10" max="10" width="22.140625" style="1" customWidth="1"/>
    <col min="11" max="11" width="18" style="1" customWidth="1"/>
    <col min="12" max="16384" width="11.42578125" style="1"/>
  </cols>
  <sheetData>
    <row r="1" spans="1:11" x14ac:dyDescent="0.25">
      <c r="A1" s="2" t="s">
        <v>0</v>
      </c>
      <c r="B1" s="2"/>
      <c r="C1" s="2" t="s">
        <v>1</v>
      </c>
      <c r="D1" s="2" t="s">
        <v>2</v>
      </c>
      <c r="E1" s="2" t="s">
        <v>3</v>
      </c>
      <c r="F1" s="2" t="s">
        <v>4</v>
      </c>
      <c r="G1" s="2" t="s">
        <v>5</v>
      </c>
      <c r="H1" s="2" t="s">
        <v>6</v>
      </c>
      <c r="I1" s="2" t="s">
        <v>7</v>
      </c>
      <c r="J1" s="2"/>
      <c r="K1" s="2"/>
    </row>
    <row r="2" spans="1:11" x14ac:dyDescent="0.25">
      <c r="A2" s="16" t="s">
        <v>8</v>
      </c>
      <c r="B2" s="5" t="s">
        <v>9</v>
      </c>
      <c r="C2" s="6">
        <v>844.86861868531741</v>
      </c>
      <c r="D2" s="3">
        <v>844.86864261079108</v>
      </c>
      <c r="E2" s="3">
        <v>844.86862958322899</v>
      </c>
      <c r="F2" s="6">
        <v>844.86862292505407</v>
      </c>
      <c r="G2" s="3">
        <v>844.86863250678607</v>
      </c>
      <c r="H2" s="3">
        <v>844.86866150658193</v>
      </c>
      <c r="I2" s="3">
        <v>844.86863749135443</v>
      </c>
      <c r="J2" s="3"/>
      <c r="K2" s="3"/>
    </row>
    <row r="3" spans="1:11" x14ac:dyDescent="0.25">
      <c r="A3" s="17"/>
      <c r="B3" s="5" t="s">
        <v>10</v>
      </c>
      <c r="C3" s="6">
        <v>9.8631881342354806</v>
      </c>
      <c r="D3" s="3">
        <v>440.47298859248002</v>
      </c>
      <c r="E3" s="3">
        <v>476.89330395596602</v>
      </c>
      <c r="F3" s="6">
        <v>499.445447684089</v>
      </c>
      <c r="G3" s="3">
        <v>795.48447420967204</v>
      </c>
      <c r="H3" s="3">
        <v>483.93642302605798</v>
      </c>
      <c r="I3" s="3">
        <v>827.43022037397998</v>
      </c>
      <c r="J3" s="3"/>
      <c r="K3" s="3"/>
    </row>
    <row r="4" spans="1:11" x14ac:dyDescent="0.25">
      <c r="A4" s="17"/>
      <c r="B4" s="5" t="s">
        <v>11</v>
      </c>
      <c r="C4" s="6">
        <v>835.00543055108199</v>
      </c>
      <c r="D4" s="3">
        <v>404.39565401831101</v>
      </c>
      <c r="E4" s="3">
        <v>367.97532562726298</v>
      </c>
      <c r="F4" s="6">
        <v>345.42317524096501</v>
      </c>
      <c r="G4" s="3">
        <v>49.384158297113999</v>
      </c>
      <c r="H4" s="3">
        <v>49.384158297113999</v>
      </c>
      <c r="I4" s="3">
        <v>17.438417117374499</v>
      </c>
      <c r="J4" s="3"/>
      <c r="K4" s="3"/>
    </row>
    <row r="5" spans="1:11" x14ac:dyDescent="0.25">
      <c r="A5" s="18"/>
      <c r="B5" s="7" t="s">
        <v>12</v>
      </c>
      <c r="C5" s="8">
        <v>1.1674227111883246E-2</v>
      </c>
      <c r="D5" s="8">
        <v>0.52135085429533978</v>
      </c>
      <c r="E5" s="8">
        <v>0.56445852912211447</v>
      </c>
      <c r="F5" s="8">
        <v>0.59115161118771176</v>
      </c>
      <c r="G5" s="8">
        <v>0.94154812192448456</v>
      </c>
      <c r="H5" s="8">
        <v>0.57279485566797517</v>
      </c>
      <c r="I5" s="8">
        <v>0.97935961125370463</v>
      </c>
      <c r="J5" s="8"/>
      <c r="K5" s="8"/>
    </row>
    <row r="6" spans="1:11" x14ac:dyDescent="0.25">
      <c r="A6" s="16" t="s">
        <v>13</v>
      </c>
      <c r="B6" s="5" t="s">
        <v>9</v>
      </c>
      <c r="C6" s="6">
        <v>692.01141013081792</v>
      </c>
      <c r="D6" s="3">
        <v>692.01141620213002</v>
      </c>
      <c r="E6" s="3">
        <v>692.01141053187303</v>
      </c>
      <c r="F6" s="6">
        <v>692.01140650947605</v>
      </c>
      <c r="G6" s="3">
        <v>692.01141931915595</v>
      </c>
      <c r="H6" s="3">
        <v>692.01141557910591</v>
      </c>
      <c r="I6" s="3">
        <v>692.01140136537003</v>
      </c>
      <c r="J6" s="3"/>
      <c r="K6" s="3"/>
    </row>
    <row r="7" spans="1:11" x14ac:dyDescent="0.25">
      <c r="A7" s="17"/>
      <c r="B7" s="5" t="s">
        <v>10</v>
      </c>
      <c r="C7" s="6">
        <v>3.7202565456149599</v>
      </c>
      <c r="D7" s="3">
        <v>404.28095840209301</v>
      </c>
      <c r="E7" s="3">
        <v>312.74496377337198</v>
      </c>
      <c r="F7" s="6">
        <v>396.15027762459499</v>
      </c>
      <c r="G7" s="3">
        <v>492.86196834843099</v>
      </c>
      <c r="H7" s="3">
        <v>334.54894576369099</v>
      </c>
      <c r="I7" s="3">
        <v>504.835436646348</v>
      </c>
      <c r="J7" s="3"/>
      <c r="K7" s="3"/>
    </row>
    <row r="8" spans="1:11" x14ac:dyDescent="0.25">
      <c r="A8" s="17"/>
      <c r="B8" s="5" t="s">
        <v>11</v>
      </c>
      <c r="C8" s="6">
        <v>688.29115358520301</v>
      </c>
      <c r="D8" s="3">
        <v>287.73045780003702</v>
      </c>
      <c r="E8" s="3">
        <v>379.26644675850099</v>
      </c>
      <c r="F8" s="6">
        <v>295.861128884881</v>
      </c>
      <c r="G8" s="3">
        <v>199.14945097072501</v>
      </c>
      <c r="H8" s="3">
        <v>199.14945097072501</v>
      </c>
      <c r="I8" s="3">
        <v>187.17596471902201</v>
      </c>
      <c r="J8" s="3"/>
      <c r="K8" s="3"/>
    </row>
    <row r="9" spans="1:11" x14ac:dyDescent="0.25">
      <c r="A9" s="18"/>
      <c r="B9" s="7" t="s">
        <v>12</v>
      </c>
      <c r="C9" s="8">
        <v>5.3760046310676905E-3</v>
      </c>
      <c r="D9" s="8">
        <v>0.58421140018303741</v>
      </c>
      <c r="E9" s="8">
        <v>0.4519361371989507</v>
      </c>
      <c r="F9" s="8">
        <v>0.57246206333908212</v>
      </c>
      <c r="G9" s="8">
        <v>0.71221652502980282</v>
      </c>
      <c r="H9" s="8">
        <v>0.48344425862357426</v>
      </c>
      <c r="I9" s="8">
        <v>0.72951895828635871</v>
      </c>
      <c r="J9" s="8"/>
      <c r="K9" s="8"/>
    </row>
    <row r="10" spans="1:11" x14ac:dyDescent="0.25">
      <c r="A10" s="16" t="s">
        <v>14</v>
      </c>
      <c r="B10" s="5" t="s">
        <v>9</v>
      </c>
      <c r="C10" s="6">
        <v>13378.73678822795</v>
      </c>
      <c r="D10" s="3">
        <v>13378.73678634665</v>
      </c>
      <c r="E10" s="3">
        <v>13378.736793265651</v>
      </c>
      <c r="F10" s="6">
        <v>13378.73670010549</v>
      </c>
      <c r="G10" s="3">
        <v>13378.73679407782</v>
      </c>
      <c r="H10" s="3">
        <v>13378.736712295289</v>
      </c>
      <c r="I10" s="3">
        <v>13378.736824852962</v>
      </c>
      <c r="J10" s="3"/>
      <c r="K10" s="3"/>
    </row>
    <row r="11" spans="1:11" x14ac:dyDescent="0.25">
      <c r="A11" s="17"/>
      <c r="B11" s="5" t="s">
        <v>10</v>
      </c>
      <c r="C11" s="6">
        <v>11325.077644070299</v>
      </c>
      <c r="D11" s="3">
        <v>10448.139563082401</v>
      </c>
      <c r="E11" s="3">
        <v>11460.214255258301</v>
      </c>
      <c r="F11" s="6">
        <v>11257.485189400501</v>
      </c>
      <c r="G11" s="3">
        <v>12369.967931048001</v>
      </c>
      <c r="H11" s="3">
        <v>11285.42670729</v>
      </c>
      <c r="I11" s="3">
        <v>12399.264576290299</v>
      </c>
      <c r="J11" s="3"/>
      <c r="K11" s="3"/>
    </row>
    <row r="12" spans="1:11" x14ac:dyDescent="0.25">
      <c r="A12" s="17"/>
      <c r="B12" s="5" t="s">
        <v>11</v>
      </c>
      <c r="C12" s="6">
        <v>2053.6591441576502</v>
      </c>
      <c r="D12" s="3">
        <v>2930.5972232642498</v>
      </c>
      <c r="E12" s="3">
        <v>1918.52253800735</v>
      </c>
      <c r="F12" s="6">
        <v>2121.2515107049899</v>
      </c>
      <c r="G12" s="3">
        <v>1008.76886302982</v>
      </c>
      <c r="H12" s="3">
        <v>1008.76886302982</v>
      </c>
      <c r="I12" s="3">
        <v>979.472248562662</v>
      </c>
      <c r="J12" s="3"/>
      <c r="K12" s="3"/>
    </row>
    <row r="13" spans="1:11" x14ac:dyDescent="0.25">
      <c r="A13" s="18"/>
      <c r="B13" s="7" t="s">
        <v>12</v>
      </c>
      <c r="C13" s="8">
        <v>0.84649827732879213</v>
      </c>
      <c r="D13" s="8">
        <v>0.7809511263981963</v>
      </c>
      <c r="E13" s="8">
        <v>0.85659912683437645</v>
      </c>
      <c r="F13" s="8">
        <v>0.84144605292304886</v>
      </c>
      <c r="G13" s="8">
        <v>0.92459909492528791</v>
      </c>
      <c r="H13" s="8">
        <v>0.84353455411963518</v>
      </c>
      <c r="I13" s="8">
        <v>0.92678888437784723</v>
      </c>
      <c r="J13" s="8"/>
      <c r="K13" s="8"/>
    </row>
    <row r="14" spans="1:11" x14ac:dyDescent="0.25">
      <c r="A14" s="16" t="s">
        <v>15</v>
      </c>
      <c r="B14" s="5" t="s">
        <v>9</v>
      </c>
      <c r="C14" s="6">
        <v>9354.2341147579846</v>
      </c>
      <c r="D14" s="3">
        <v>9354.2341280219225</v>
      </c>
      <c r="E14" s="3">
        <v>9354.2341287106774</v>
      </c>
      <c r="F14" s="6">
        <v>9354.2341216198492</v>
      </c>
      <c r="G14" s="3">
        <v>9354.2341074250453</v>
      </c>
      <c r="H14" s="3">
        <v>9354.2341273402508</v>
      </c>
      <c r="I14" s="3">
        <v>9354.2341118210988</v>
      </c>
      <c r="J14" s="3"/>
      <c r="K14" s="3"/>
    </row>
    <row r="15" spans="1:11" x14ac:dyDescent="0.25">
      <c r="A15" s="17"/>
      <c r="B15" s="5" t="s">
        <v>10</v>
      </c>
      <c r="C15" s="6">
        <v>9070.9076351014101</v>
      </c>
      <c r="D15" s="3">
        <v>8616.2809980153106</v>
      </c>
      <c r="E15" s="3">
        <v>9041.8277558179798</v>
      </c>
      <c r="F15" s="6">
        <v>9053.1444192182498</v>
      </c>
      <c r="G15" s="3">
        <v>9185.1728325295408</v>
      </c>
      <c r="H15" s="3">
        <v>9072.6954140286598</v>
      </c>
      <c r="I15" s="3">
        <v>9140.9328707802997</v>
      </c>
      <c r="J15" s="3"/>
      <c r="K15" s="3"/>
    </row>
    <row r="16" spans="1:11" x14ac:dyDescent="0.25">
      <c r="A16" s="17"/>
      <c r="B16" s="5" t="s">
        <v>11</v>
      </c>
      <c r="C16" s="6">
        <v>283.32647965657497</v>
      </c>
      <c r="D16" s="3">
        <v>737.95313000661099</v>
      </c>
      <c r="E16" s="3">
        <v>312.40637289269699</v>
      </c>
      <c r="F16" s="6">
        <v>301.08970240159999</v>
      </c>
      <c r="G16" s="3">
        <v>169.061274895504</v>
      </c>
      <c r="H16" s="3">
        <v>169.061274895504</v>
      </c>
      <c r="I16" s="3">
        <v>213.30124104079999</v>
      </c>
      <c r="J16" s="3"/>
      <c r="K16" s="3"/>
    </row>
    <row r="17" spans="1:11" x14ac:dyDescent="0.25">
      <c r="A17" s="18"/>
      <c r="B17" s="7" t="s">
        <v>12</v>
      </c>
      <c r="C17" s="8">
        <v>0.96971141878846323</v>
      </c>
      <c r="D17" s="8">
        <v>0.92111025660604651</v>
      </c>
      <c r="E17" s="8">
        <v>0.96660267761164564</v>
      </c>
      <c r="F17" s="8">
        <v>0.96781246882567218</v>
      </c>
      <c r="G17" s="8">
        <v>0.98192676461226158</v>
      </c>
      <c r="H17" s="8">
        <v>0.96990253723832742</v>
      </c>
      <c r="I17" s="8">
        <v>0.97719735913266836</v>
      </c>
      <c r="J17" s="8"/>
      <c r="K17" s="8"/>
    </row>
    <row r="18" spans="1:11" x14ac:dyDescent="0.25">
      <c r="A18" s="16" t="s">
        <v>16</v>
      </c>
      <c r="B18" s="5" t="s">
        <v>9</v>
      </c>
      <c r="C18" s="6">
        <v>1219.7658517306108</v>
      </c>
      <c r="D18" s="3">
        <v>1219.765868760082</v>
      </c>
      <c r="E18" s="3">
        <v>1219.765858490131</v>
      </c>
      <c r="F18" s="6">
        <v>1219.7658491220382</v>
      </c>
      <c r="G18" s="3">
        <v>1219.765839743895</v>
      </c>
      <c r="H18" s="3">
        <v>1219.7658607887099</v>
      </c>
      <c r="I18" s="3">
        <v>1219.765856952321</v>
      </c>
      <c r="J18" s="3"/>
      <c r="K18" s="3"/>
    </row>
    <row r="19" spans="1:11" x14ac:dyDescent="0.25">
      <c r="A19" s="17"/>
      <c r="B19" s="5" t="s">
        <v>10</v>
      </c>
      <c r="C19" s="6">
        <v>592.51254964338898</v>
      </c>
      <c r="D19" s="3">
        <v>501.53066415247798</v>
      </c>
      <c r="E19" s="3">
        <v>741.15374319434898</v>
      </c>
      <c r="F19" s="6">
        <v>693.88792592005802</v>
      </c>
      <c r="G19" s="3">
        <v>789.17691615208196</v>
      </c>
      <c r="H19" s="3">
        <v>575.61561746012296</v>
      </c>
      <c r="I19" s="3">
        <v>767.28829763884698</v>
      </c>
      <c r="J19" s="3"/>
      <c r="K19" s="3"/>
    </row>
    <row r="20" spans="1:11" x14ac:dyDescent="0.25">
      <c r="A20" s="17"/>
      <c r="B20" s="5" t="s">
        <v>11</v>
      </c>
      <c r="C20" s="6">
        <v>627.25330208722198</v>
      </c>
      <c r="D20" s="3">
        <v>718.23520460760403</v>
      </c>
      <c r="E20" s="3">
        <v>478.61211529578202</v>
      </c>
      <c r="F20" s="6">
        <v>525.87792320198002</v>
      </c>
      <c r="G20" s="3">
        <v>430.588923591813</v>
      </c>
      <c r="H20" s="3">
        <v>430.588923591813</v>
      </c>
      <c r="I20" s="3">
        <v>452.47755931347399</v>
      </c>
      <c r="J20" s="3"/>
      <c r="K20" s="3"/>
    </row>
    <row r="21" spans="1:11" x14ac:dyDescent="0.25">
      <c r="A21" s="18"/>
      <c r="B21" s="7" t="s">
        <v>12</v>
      </c>
      <c r="C21" s="8">
        <v>0.48575925355077682</v>
      </c>
      <c r="D21" s="8">
        <v>0.41116961623323223</v>
      </c>
      <c r="E21" s="8">
        <v>0.60761968211815265</v>
      </c>
      <c r="F21" s="8">
        <v>0.56886977645709946</v>
      </c>
      <c r="G21" s="8">
        <v>0.64699050460191576</v>
      </c>
      <c r="H21" s="8">
        <v>0.47190664697561341</v>
      </c>
      <c r="I21" s="8">
        <v>0.62904556088819863</v>
      </c>
      <c r="J21" s="8"/>
      <c r="K21" s="8"/>
    </row>
    <row r="22" spans="1:11" x14ac:dyDescent="0.25">
      <c r="A22" s="16" t="s">
        <v>17</v>
      </c>
      <c r="B22" s="5" t="s">
        <v>9</v>
      </c>
      <c r="C22" s="6">
        <v>3426.9536973632639</v>
      </c>
      <c r="D22" s="3">
        <v>3426.9537031616201</v>
      </c>
      <c r="E22" s="3">
        <v>3426.9537093190156</v>
      </c>
      <c r="F22" s="6">
        <v>3426.95370359771</v>
      </c>
      <c r="G22" s="3">
        <v>3426.953704559276</v>
      </c>
      <c r="H22" s="3">
        <v>3426.9537208141883</v>
      </c>
      <c r="I22" s="3">
        <v>3426.9537124731569</v>
      </c>
      <c r="J22" s="3"/>
      <c r="K22" s="3"/>
    </row>
    <row r="23" spans="1:11" x14ac:dyDescent="0.25">
      <c r="A23" s="17"/>
      <c r="B23" s="5" t="s">
        <v>10</v>
      </c>
      <c r="C23" s="6">
        <v>2439.91574618816</v>
      </c>
      <c r="D23" s="3">
        <v>1984.5960109899399</v>
      </c>
      <c r="E23" s="3">
        <v>36.986888164035499</v>
      </c>
      <c r="F23" s="6">
        <v>2262.6147649331401</v>
      </c>
      <c r="G23" s="3">
        <v>2999.2929789047298</v>
      </c>
      <c r="H23" s="3">
        <v>2453.5353511435501</v>
      </c>
      <c r="I23" s="3">
        <v>2888.3850370836499</v>
      </c>
      <c r="J23" s="3"/>
      <c r="K23" s="3"/>
    </row>
    <row r="24" spans="1:11" x14ac:dyDescent="0.25">
      <c r="A24" s="17"/>
      <c r="B24" s="5" t="s">
        <v>11</v>
      </c>
      <c r="C24" s="6">
        <v>987.03795117510401</v>
      </c>
      <c r="D24" s="3">
        <v>1442.3576921716799</v>
      </c>
      <c r="E24" s="3">
        <v>3389.9668211549802</v>
      </c>
      <c r="F24" s="6">
        <v>1164.3389386645699</v>
      </c>
      <c r="G24" s="3">
        <v>427.66072565454601</v>
      </c>
      <c r="H24" s="3">
        <v>427.66072565454601</v>
      </c>
      <c r="I24" s="3">
        <v>538.56867538950701</v>
      </c>
      <c r="J24" s="3"/>
      <c r="K24" s="3"/>
    </row>
    <row r="25" spans="1:11" x14ac:dyDescent="0.25">
      <c r="A25" s="18"/>
      <c r="B25" s="9" t="s">
        <v>12</v>
      </c>
      <c r="C25" s="8">
        <v>0.71197803112001723</v>
      </c>
      <c r="D25" s="8">
        <v>0.57911375025551182</v>
      </c>
      <c r="E25" s="8">
        <v>1.0792934863244862E-2</v>
      </c>
      <c r="F25" s="8">
        <v>0.66024083212965057</v>
      </c>
      <c r="G25" s="8">
        <v>0.87520673971008733</v>
      </c>
      <c r="H25" s="8">
        <v>0.71595228620730533</v>
      </c>
      <c r="I25" s="8">
        <v>0.84284331783377553</v>
      </c>
      <c r="J25" s="8"/>
      <c r="K25" s="8"/>
    </row>
    <row r="26" spans="1:11" x14ac:dyDescent="0.25">
      <c r="A26" s="16" t="s">
        <v>18</v>
      </c>
      <c r="B26" s="5" t="s">
        <v>9</v>
      </c>
      <c r="C26" s="6">
        <v>29.16021311020673</v>
      </c>
      <c r="D26" s="3">
        <v>29.160206674387503</v>
      </c>
      <c r="E26" s="3">
        <v>29.160212774170411</v>
      </c>
      <c r="F26" s="6">
        <v>29.1602056211632</v>
      </c>
      <c r="G26" s="3">
        <v>29.160204246284401</v>
      </c>
      <c r="H26" s="3">
        <v>29.1602068108308</v>
      </c>
      <c r="I26" s="3">
        <v>29.160206238371</v>
      </c>
      <c r="J26" s="3"/>
      <c r="K26" s="3"/>
    </row>
    <row r="27" spans="1:11" x14ac:dyDescent="0.25">
      <c r="A27" s="17"/>
      <c r="B27" s="5" t="s">
        <v>10</v>
      </c>
      <c r="C27" s="6">
        <v>0.17750419503592901</v>
      </c>
      <c r="D27" s="3">
        <v>10.4038889792739</v>
      </c>
      <c r="E27" s="3">
        <v>2.2265877390093101</v>
      </c>
      <c r="F27" s="6">
        <v>13.200467237469001</v>
      </c>
      <c r="G27" s="3">
        <v>13.3430132733167</v>
      </c>
      <c r="H27" s="3">
        <v>11.840339529131599</v>
      </c>
      <c r="I27" s="3">
        <v>13.2453251166196</v>
      </c>
      <c r="J27" s="3"/>
      <c r="K27" s="3"/>
    </row>
    <row r="28" spans="1:11" x14ac:dyDescent="0.25">
      <c r="A28" s="17"/>
      <c r="B28" s="5" t="s">
        <v>11</v>
      </c>
      <c r="C28" s="6">
        <v>28.9827089151708</v>
      </c>
      <c r="D28" s="3">
        <v>18.756317695113601</v>
      </c>
      <c r="E28" s="3">
        <v>26.9336250351611</v>
      </c>
      <c r="F28" s="6">
        <v>15.9597383836942</v>
      </c>
      <c r="G28" s="3">
        <v>15.817190972967699</v>
      </c>
      <c r="H28" s="3">
        <v>15.817190972967699</v>
      </c>
      <c r="I28" s="3">
        <v>15.914881121751399</v>
      </c>
      <c r="J28" s="3"/>
      <c r="K28" s="3"/>
    </row>
    <row r="29" spans="1:11" x14ac:dyDescent="0.25">
      <c r="A29" s="18"/>
      <c r="B29" s="7" t="s">
        <v>12</v>
      </c>
      <c r="C29" s="8">
        <v>6.0872049996712318E-3</v>
      </c>
      <c r="D29" s="8">
        <v>0.35678378742123329</v>
      </c>
      <c r="E29" s="8">
        <v>7.6357047057680635E-2</v>
      </c>
      <c r="F29" s="8">
        <v>0.45268772823359926</v>
      </c>
      <c r="G29" s="8">
        <v>0.45757612534613401</v>
      </c>
      <c r="H29" s="8">
        <v>0.40604442917509809</v>
      </c>
      <c r="I29" s="8">
        <v>0.45422604381962473</v>
      </c>
      <c r="J29" s="8"/>
      <c r="K29" s="8"/>
    </row>
    <row r="30" spans="1:11" x14ac:dyDescent="0.25">
      <c r="A30" s="16" t="s">
        <v>19</v>
      </c>
      <c r="B30" s="5" t="s">
        <v>9</v>
      </c>
      <c r="C30" s="6">
        <v>24974.422049697721</v>
      </c>
      <c r="D30" s="3">
        <v>24974.422131098399</v>
      </c>
      <c r="E30" s="3">
        <v>24974.422087251529</v>
      </c>
      <c r="F30" s="6">
        <v>24974.422016570319</v>
      </c>
      <c r="G30" s="3">
        <v>24974.422101599608</v>
      </c>
      <c r="H30" s="3">
        <v>24974.422138794027</v>
      </c>
      <c r="I30" s="3">
        <v>24974.422001028051</v>
      </c>
      <c r="J30" s="3"/>
      <c r="K30" s="3"/>
    </row>
    <row r="31" spans="1:11" x14ac:dyDescent="0.25">
      <c r="A31" s="17"/>
      <c r="B31" s="5" t="s">
        <v>10</v>
      </c>
      <c r="C31" s="6">
        <v>19474.7240043903</v>
      </c>
      <c r="D31" s="3">
        <v>19554.1549663841</v>
      </c>
      <c r="E31" s="3">
        <v>19501.5240829213</v>
      </c>
      <c r="F31" s="6">
        <v>20611.463127450199</v>
      </c>
      <c r="G31" s="3">
        <v>21793.333871179599</v>
      </c>
      <c r="H31" s="3">
        <v>19435.028942126799</v>
      </c>
      <c r="I31" s="3">
        <v>21992.0731204853</v>
      </c>
      <c r="J31" s="3"/>
      <c r="K31" s="3"/>
    </row>
    <row r="32" spans="1:11" x14ac:dyDescent="0.25">
      <c r="A32" s="17"/>
      <c r="B32" s="5" t="s">
        <v>11</v>
      </c>
      <c r="C32" s="6">
        <v>5499.6980453074202</v>
      </c>
      <c r="D32" s="3">
        <v>5420.2671647142997</v>
      </c>
      <c r="E32" s="3">
        <v>5472.8980043302299</v>
      </c>
      <c r="F32" s="6">
        <v>4362.9588891201201</v>
      </c>
      <c r="G32" s="3">
        <v>3181.0882304200099</v>
      </c>
      <c r="H32" s="3">
        <v>3181.0882304200099</v>
      </c>
      <c r="I32" s="3">
        <v>2982.3488805427501</v>
      </c>
      <c r="J32" s="3"/>
      <c r="K32" s="3"/>
    </row>
    <row r="33" spans="1:11" x14ac:dyDescent="0.25">
      <c r="A33" s="18"/>
      <c r="B33" s="7" t="s">
        <v>12</v>
      </c>
      <c r="C33" s="8">
        <v>0.77978677406975327</v>
      </c>
      <c r="D33" s="8">
        <v>0.78296726401669459</v>
      </c>
      <c r="E33" s="8">
        <v>0.78085987394583478</v>
      </c>
      <c r="F33" s="8">
        <v>0.82530290846269305</v>
      </c>
      <c r="G33" s="8">
        <v>0.87262615257006226</v>
      </c>
      <c r="H33" s="8">
        <v>0.7781973426298977</v>
      </c>
      <c r="I33" s="8">
        <v>0.88058386774997288</v>
      </c>
      <c r="J33" s="8"/>
      <c r="K33" s="8"/>
    </row>
    <row r="34" spans="1:11" x14ac:dyDescent="0.25">
      <c r="A34" s="16" t="s">
        <v>20</v>
      </c>
      <c r="B34" s="5" t="s">
        <v>9</v>
      </c>
      <c r="C34" s="6">
        <v>1927.4728814146201</v>
      </c>
      <c r="D34" s="3">
        <v>1927.472884369696</v>
      </c>
      <c r="E34" s="3">
        <v>1927.47288812293</v>
      </c>
      <c r="F34" s="6">
        <v>1927.4728885943168</v>
      </c>
      <c r="G34" s="3">
        <v>1927.4728821855151</v>
      </c>
      <c r="H34" s="3">
        <v>1927.4728770599181</v>
      </c>
      <c r="I34" s="3">
        <v>1927.4728858593451</v>
      </c>
      <c r="J34" s="3"/>
      <c r="K34" s="3"/>
    </row>
    <row r="35" spans="1:11" x14ac:dyDescent="0.25">
      <c r="A35" s="17"/>
      <c r="B35" s="5" t="s">
        <v>10</v>
      </c>
      <c r="C35" s="6">
        <v>1487.5887614277101</v>
      </c>
      <c r="D35" s="3">
        <v>1071.01885573242</v>
      </c>
      <c r="E35" s="3">
        <v>35.530818420110002</v>
      </c>
      <c r="F35" s="6">
        <v>1322.38837639945</v>
      </c>
      <c r="G35" s="3">
        <v>1665.83021769282</v>
      </c>
      <c r="H35" s="3">
        <v>1478.95840916417</v>
      </c>
      <c r="I35" s="3">
        <v>1569.02452370119</v>
      </c>
      <c r="J35" s="3"/>
      <c r="K35" s="3"/>
    </row>
    <row r="36" spans="1:11" x14ac:dyDescent="0.25">
      <c r="A36" s="17"/>
      <c r="B36" s="5" t="s">
        <v>11</v>
      </c>
      <c r="C36" s="6">
        <v>439.88411998690998</v>
      </c>
      <c r="D36" s="3">
        <v>856.454028637276</v>
      </c>
      <c r="E36" s="3">
        <v>1891.9420697028199</v>
      </c>
      <c r="F36" s="6">
        <v>605.08451219486699</v>
      </c>
      <c r="G36" s="3">
        <v>261.64266449269502</v>
      </c>
      <c r="H36" s="3">
        <v>261.64266449269502</v>
      </c>
      <c r="I36" s="3">
        <v>358.44836215815502</v>
      </c>
      <c r="J36" s="3"/>
      <c r="K36" s="3"/>
    </row>
    <row r="37" spans="1:11" x14ac:dyDescent="0.25">
      <c r="A37" s="18"/>
      <c r="B37" s="7" t="s">
        <v>12</v>
      </c>
      <c r="C37" s="8">
        <v>0.77178194088828467</v>
      </c>
      <c r="D37" s="8">
        <v>0.55565962272027214</v>
      </c>
      <c r="E37" s="8">
        <v>1.8433887521350143E-2</v>
      </c>
      <c r="F37" s="8">
        <v>0.68607365853215829</v>
      </c>
      <c r="G37" s="8">
        <v>0.86425611124758095</v>
      </c>
      <c r="H37" s="8">
        <v>0.76730439466422373</v>
      </c>
      <c r="I37" s="8">
        <v>0.81403195614949242</v>
      </c>
      <c r="J37" s="8"/>
      <c r="K37" s="8"/>
    </row>
    <row r="38" spans="1:11" x14ac:dyDescent="0.25">
      <c r="A38" s="16" t="s">
        <v>21</v>
      </c>
      <c r="B38" s="5" t="s">
        <v>9</v>
      </c>
      <c r="C38" s="6">
        <v>84.471393971686894</v>
      </c>
      <c r="D38" s="3">
        <v>84.471397618871094</v>
      </c>
      <c r="E38" s="3">
        <v>84.471391656810738</v>
      </c>
      <c r="F38" s="6">
        <v>84.471392613097123</v>
      </c>
      <c r="G38" s="3">
        <v>84.471393723707251</v>
      </c>
      <c r="H38" s="3">
        <v>84.471394074137621</v>
      </c>
      <c r="I38" s="3">
        <v>84.471394074137621</v>
      </c>
      <c r="J38" s="3"/>
      <c r="K38" s="3"/>
    </row>
    <row r="39" spans="1:11" x14ac:dyDescent="0.25">
      <c r="A39" s="17"/>
      <c r="B39" s="5" t="s">
        <v>10</v>
      </c>
      <c r="C39" s="6">
        <v>81.763197163629599</v>
      </c>
      <c r="D39" s="3">
        <v>63.363324695436901</v>
      </c>
      <c r="E39" s="3">
        <v>82.193523095326995</v>
      </c>
      <c r="F39" s="6">
        <v>81.739294722316501</v>
      </c>
      <c r="G39" s="3">
        <v>82.603327687758394</v>
      </c>
      <c r="H39" s="3">
        <v>81.718331410053594</v>
      </c>
      <c r="I39" s="3">
        <v>81.718331410053594</v>
      </c>
      <c r="J39" s="3"/>
      <c r="K39" s="3"/>
    </row>
    <row r="40" spans="1:11" x14ac:dyDescent="0.25">
      <c r="A40" s="17"/>
      <c r="B40" s="5" t="s">
        <v>11</v>
      </c>
      <c r="C40" s="6">
        <v>2.70819680805729</v>
      </c>
      <c r="D40" s="3">
        <v>21.1080729234342</v>
      </c>
      <c r="E40" s="3">
        <v>2.2778685614837499</v>
      </c>
      <c r="F40" s="6">
        <v>2.7320978907806199</v>
      </c>
      <c r="G40" s="3">
        <v>1.8680660359488499</v>
      </c>
      <c r="H40" s="3">
        <v>2.7530626640840299</v>
      </c>
      <c r="I40" s="3">
        <v>2.7530626640840299</v>
      </c>
      <c r="J40" s="3"/>
      <c r="K40" s="3"/>
    </row>
    <row r="41" spans="1:11" x14ac:dyDescent="0.25">
      <c r="A41" s="18"/>
      <c r="B41" s="7" t="s">
        <v>12</v>
      </c>
      <c r="C41" s="8">
        <v>0.96793948009233721</v>
      </c>
      <c r="D41" s="8">
        <v>0.7501157371792011</v>
      </c>
      <c r="E41" s="8">
        <v>0.97303384593522224</v>
      </c>
      <c r="F41" s="8">
        <v>0.9676565307346785</v>
      </c>
      <c r="G41" s="8">
        <v>0.97788522298970226</v>
      </c>
      <c r="H41" s="8">
        <v>0.96740834344857907</v>
      </c>
      <c r="I41" s="8">
        <v>0.96740834344857907</v>
      </c>
      <c r="J41" s="8"/>
      <c r="K41" s="8"/>
    </row>
    <row r="42" spans="1:11" x14ac:dyDescent="0.25">
      <c r="A42" s="16" t="s">
        <v>22</v>
      </c>
      <c r="B42" s="5" t="s">
        <v>9</v>
      </c>
      <c r="C42" s="6">
        <v>52.36474445475406</v>
      </c>
      <c r="D42" s="3">
        <v>52.364745144976304</v>
      </c>
      <c r="E42" s="3">
        <v>52.364745782665416</v>
      </c>
      <c r="F42" s="6">
        <v>52.364744344169672</v>
      </c>
      <c r="G42" s="3">
        <v>52.364744191325002</v>
      </c>
      <c r="H42" s="3">
        <v>52.364744514771203</v>
      </c>
      <c r="I42" s="3">
        <v>52.364744514771203</v>
      </c>
      <c r="J42" s="3"/>
      <c r="K42" s="3"/>
    </row>
    <row r="43" spans="1:11" x14ac:dyDescent="0.25">
      <c r="A43" s="17"/>
      <c r="B43" s="5" t="s">
        <v>10</v>
      </c>
      <c r="C43" s="6">
        <v>47.826448905799701</v>
      </c>
      <c r="D43" s="3">
        <v>19.537959309469102</v>
      </c>
      <c r="E43" s="3">
        <v>47.838582513678404</v>
      </c>
      <c r="F43" s="6">
        <v>47.838583403976202</v>
      </c>
      <c r="G43" s="3">
        <v>52.364744191325002</v>
      </c>
      <c r="H43" s="3">
        <v>47.733665574847102</v>
      </c>
      <c r="I43" s="3">
        <v>47.733665574847102</v>
      </c>
      <c r="J43" s="3"/>
      <c r="K43" s="3"/>
    </row>
    <row r="44" spans="1:11" x14ac:dyDescent="0.25">
      <c r="A44" s="17"/>
      <c r="B44" s="5" t="s">
        <v>11</v>
      </c>
      <c r="C44" s="6">
        <v>4.5382955489543599</v>
      </c>
      <c r="D44" s="3">
        <v>32.826785835507202</v>
      </c>
      <c r="E44" s="3">
        <v>4.5261632689870099</v>
      </c>
      <c r="F44" s="6">
        <v>4.5261609401934697</v>
      </c>
      <c r="G44" s="3">
        <v>0</v>
      </c>
      <c r="H44" s="3">
        <v>4.6310789399240999</v>
      </c>
      <c r="I44" s="3">
        <v>4.6310789399240999</v>
      </c>
      <c r="J44" s="3"/>
      <c r="K44" s="3"/>
    </row>
    <row r="45" spans="1:11" x14ac:dyDescent="0.25">
      <c r="A45" s="18"/>
      <c r="B45" s="7" t="s">
        <v>12</v>
      </c>
      <c r="C45" s="8">
        <v>0.91333299539204882</v>
      </c>
      <c r="D45" s="8">
        <v>0.37311285017002527</v>
      </c>
      <c r="E45" s="8">
        <v>0.91356468552769465</v>
      </c>
      <c r="F45" s="8">
        <v>0.91356472762580354</v>
      </c>
      <c r="G45" s="8">
        <v>1</v>
      </c>
      <c r="H45" s="8">
        <v>0.9115611279528395</v>
      </c>
      <c r="I45" s="8">
        <v>0.9115611279528395</v>
      </c>
      <c r="J45" s="8"/>
      <c r="K45" s="8"/>
    </row>
    <row r="46" spans="1:11" x14ac:dyDescent="0.25">
      <c r="A46" s="13" t="s">
        <v>23</v>
      </c>
      <c r="B46" s="5" t="s">
        <v>9</v>
      </c>
      <c r="C46" s="6">
        <v>49.770630503621277</v>
      </c>
      <c r="D46" s="3">
        <v>49.770626819977622</v>
      </c>
      <c r="E46" s="3">
        <v>49.7706229038047</v>
      </c>
      <c r="F46" s="6">
        <v>49.770628893072974</v>
      </c>
      <c r="G46" s="3">
        <v>49.770625991387362</v>
      </c>
      <c r="H46" s="3">
        <v>49.770628813596055</v>
      </c>
      <c r="I46" s="3">
        <v>49.770627961558255</v>
      </c>
      <c r="J46" s="3"/>
      <c r="K46" s="3"/>
    </row>
    <row r="47" spans="1:11" x14ac:dyDescent="0.25">
      <c r="A47" s="14"/>
      <c r="B47" s="5" t="s">
        <v>10</v>
      </c>
      <c r="C47" s="6">
        <v>0.51002062966867101</v>
      </c>
      <c r="D47" s="3">
        <v>0.535201382069322</v>
      </c>
      <c r="E47" s="3">
        <v>0</v>
      </c>
      <c r="F47" s="6">
        <v>4.0644067711182696</v>
      </c>
      <c r="G47" s="3">
        <v>2.3811411338075601</v>
      </c>
      <c r="H47" s="3">
        <v>5.4912190830154299E-2</v>
      </c>
      <c r="I47" s="3">
        <v>6.8751631689948498</v>
      </c>
      <c r="J47" s="3"/>
      <c r="K47" s="3"/>
    </row>
    <row r="48" spans="1:11" x14ac:dyDescent="0.25">
      <c r="A48" s="14"/>
      <c r="B48" s="5" t="s">
        <v>11</v>
      </c>
      <c r="C48" s="6">
        <v>49.260609873952603</v>
      </c>
      <c r="D48" s="3">
        <v>49.235425437908297</v>
      </c>
      <c r="E48" s="3">
        <v>49.7706229038047</v>
      </c>
      <c r="F48" s="6">
        <v>45.706222121954703</v>
      </c>
      <c r="G48" s="3">
        <v>47.389484857579802</v>
      </c>
      <c r="H48" s="3">
        <v>47.389484857579802</v>
      </c>
      <c r="I48" s="3">
        <v>42.895464792563402</v>
      </c>
      <c r="J48" s="3"/>
      <c r="K48" s="3"/>
    </row>
    <row r="49" spans="1:11" x14ac:dyDescent="0.25">
      <c r="A49" s="15"/>
      <c r="B49" s="7" t="s">
        <v>12</v>
      </c>
      <c r="C49" s="8">
        <v>1.0247421511599342E-2</v>
      </c>
      <c r="D49" s="8">
        <v>1.0753358281083482E-2</v>
      </c>
      <c r="E49" s="8">
        <v>0</v>
      </c>
      <c r="F49" s="8">
        <v>8.1662756961545041E-2</v>
      </c>
      <c r="G49" s="8">
        <v>4.7842298270863795E-2</v>
      </c>
      <c r="H49" s="8">
        <v>1.1033051448036699E-3</v>
      </c>
      <c r="I49" s="8">
        <v>0.13813695849497973</v>
      </c>
      <c r="J49" s="8"/>
      <c r="K49" s="8"/>
    </row>
  </sheetData>
  <autoFilter ref="A1:I49" xr:uid="{8624F4BA-F4EA-48BB-941B-392DCE07E5BF}"/>
  <mergeCells count="12">
    <mergeCell ref="A2:A5"/>
    <mergeCell ref="A6:A9"/>
    <mergeCell ref="A10:A13"/>
    <mergeCell ref="A14:A17"/>
    <mergeCell ref="A18:A21"/>
    <mergeCell ref="A46:A49"/>
    <mergeCell ref="A42:A45"/>
    <mergeCell ref="A22:A25"/>
    <mergeCell ref="A26:A29"/>
    <mergeCell ref="A30:A33"/>
    <mergeCell ref="A34:A37"/>
    <mergeCell ref="A38:A41"/>
  </mergeCells>
  <conditionalFormatting sqref="A2 A6 A10 A14 A18 A22 A26 A30 A34 A46">
    <cfRule type="beginsWith" dxfId="79" priority="41" operator="beginsWith" text="01">
      <formula>LEFT(A2,LEN("01"))="01"</formula>
    </cfRule>
    <cfRule type="beginsWith" dxfId="78" priority="29" operator="beginsWith" text="13">
      <formula>LEFT(A2,LEN("13"))="13"</formula>
    </cfRule>
    <cfRule type="beginsWith" dxfId="77" priority="40" operator="beginsWith" text="02">
      <formula>LEFT(A2,LEN("02"))="02"</formula>
    </cfRule>
    <cfRule type="beginsWith" dxfId="76" priority="39" operator="beginsWith" text="03">
      <formula>LEFT(A2,LEN("03"))="03"</formula>
    </cfRule>
    <cfRule type="beginsWith" dxfId="75" priority="38" operator="beginsWith" text="04">
      <formula>LEFT(A2,LEN("04"))="04"</formula>
    </cfRule>
    <cfRule type="beginsWith" dxfId="74" priority="37" operator="beginsWith" text="05">
      <formula>LEFT(A2,LEN("05"))="05"</formula>
    </cfRule>
    <cfRule type="beginsWith" dxfId="73" priority="36" operator="beginsWith" text="06">
      <formula>LEFT(A2,LEN("06"))="06"</formula>
    </cfRule>
    <cfRule type="beginsWith" dxfId="72" priority="35" operator="beginsWith" text="07">
      <formula>LEFT(A2,LEN("07"))="07"</formula>
    </cfRule>
    <cfRule type="beginsWith" dxfId="71" priority="34" operator="beginsWith" text="08">
      <formula>LEFT(A2,LEN("08"))="08"</formula>
    </cfRule>
    <cfRule type="beginsWith" dxfId="70" priority="33" operator="beginsWith" text="09">
      <formula>LEFT(A2,LEN("09"))="09"</formula>
    </cfRule>
    <cfRule type="beginsWith" dxfId="69" priority="32" operator="beginsWith" text="10">
      <formula>LEFT(A2,LEN("10"))="10"</formula>
    </cfRule>
    <cfRule type="beginsWith" dxfId="68" priority="31" operator="beginsWith" text="11">
      <formula>LEFT(A2,LEN("11"))="11"</formula>
    </cfRule>
    <cfRule type="beginsWith" dxfId="67" priority="30" operator="beginsWith" text="12">
      <formula>LEFT(A2,LEN("12"))="12"</formula>
    </cfRule>
  </conditionalFormatting>
  <conditionalFormatting sqref="A38">
    <cfRule type="beginsWith" dxfId="66" priority="21" operator="beginsWith" text="08">
      <formula>LEFT(A38,LEN("08"))="08"</formula>
    </cfRule>
    <cfRule type="beginsWith" dxfId="65" priority="16" operator="beginsWith" text="13">
      <formula>LEFT(A38,LEN("13"))="13"</formula>
    </cfRule>
    <cfRule type="beginsWith" dxfId="64" priority="17" operator="beginsWith" text="12">
      <formula>LEFT(A38,LEN("12"))="12"</formula>
    </cfRule>
    <cfRule type="beginsWith" dxfId="63" priority="18" operator="beginsWith" text="11">
      <formula>LEFT(A38,LEN("11"))="11"</formula>
    </cfRule>
    <cfRule type="beginsWith" dxfId="62" priority="19" operator="beginsWith" text="10">
      <formula>LEFT(A38,LEN("10"))="10"</formula>
    </cfRule>
    <cfRule type="beginsWith" dxfId="61" priority="20" operator="beginsWith" text="09">
      <formula>LEFT(A38,LEN("09"))="09"</formula>
    </cfRule>
    <cfRule type="beginsWith" dxfId="60" priority="22" operator="beginsWith" text="07">
      <formula>LEFT(A38,LEN("07"))="07"</formula>
    </cfRule>
    <cfRule type="beginsWith" dxfId="59" priority="23" operator="beginsWith" text="06">
      <formula>LEFT(A38,LEN("06"))="06"</formula>
    </cfRule>
    <cfRule type="beginsWith" dxfId="58" priority="24" operator="beginsWith" text="05">
      <formula>LEFT(A38,LEN("05"))="05"</formula>
    </cfRule>
    <cfRule type="beginsWith" dxfId="57" priority="25" operator="beginsWith" text="04">
      <formula>LEFT(A38,LEN("04"))="04"</formula>
    </cfRule>
    <cfRule type="beginsWith" dxfId="56" priority="26" operator="beginsWith" text="03">
      <formula>LEFT(A38,LEN("03"))="03"</formula>
    </cfRule>
    <cfRule type="beginsWith" dxfId="55" priority="27" operator="beginsWith" text="02">
      <formula>LEFT(A38,LEN("02"))="02"</formula>
    </cfRule>
    <cfRule type="beginsWith" dxfId="54" priority="28" operator="beginsWith" text="01">
      <formula>LEFT(A38,LEN("01"))="01"</formula>
    </cfRule>
  </conditionalFormatting>
  <conditionalFormatting sqref="A42">
    <cfRule type="beginsWith" dxfId="53" priority="3" operator="beginsWith" text="13">
      <formula>LEFT(A42,LEN("13"))="13"</formula>
    </cfRule>
    <cfRule type="beginsWith" dxfId="52" priority="14" operator="beginsWith" text="02">
      <formula>LEFT(A42,LEN("02"))="02"</formula>
    </cfRule>
    <cfRule type="beginsWith" dxfId="51" priority="13" operator="beginsWith" text="03">
      <formula>LEFT(A42,LEN("03"))="03"</formula>
    </cfRule>
    <cfRule type="beginsWith" dxfId="50" priority="12" operator="beginsWith" text="04">
      <formula>LEFT(A42,LEN("04"))="04"</formula>
    </cfRule>
    <cfRule type="beginsWith" dxfId="49" priority="11" operator="beginsWith" text="05">
      <formula>LEFT(A42,LEN("05"))="05"</formula>
    </cfRule>
    <cfRule type="beginsWith" dxfId="48" priority="10" operator="beginsWith" text="06">
      <formula>LEFT(A42,LEN("06"))="06"</formula>
    </cfRule>
    <cfRule type="beginsWith" dxfId="47" priority="9" operator="beginsWith" text="07">
      <formula>LEFT(A42,LEN("07"))="07"</formula>
    </cfRule>
    <cfRule type="beginsWith" dxfId="46" priority="8" operator="beginsWith" text="08">
      <formula>LEFT(A42,LEN("08"))="08"</formula>
    </cfRule>
    <cfRule type="beginsWith" dxfId="45" priority="7" operator="beginsWith" text="09">
      <formula>LEFT(A42,LEN("09"))="09"</formula>
    </cfRule>
    <cfRule type="beginsWith" dxfId="44" priority="6" operator="beginsWith" text="10">
      <formula>LEFT(A42,LEN("10"))="10"</formula>
    </cfRule>
    <cfRule type="beginsWith" dxfId="43" priority="5" operator="beginsWith" text="11">
      <formula>LEFT(A42,LEN("11"))="11"</formula>
    </cfRule>
    <cfRule type="beginsWith" dxfId="42" priority="4" operator="beginsWith" text="12">
      <formula>LEFT(A42,LEN("12"))="12"</formula>
    </cfRule>
    <cfRule type="beginsWith" dxfId="41" priority="15" operator="beginsWith" text="01">
      <formula>LEFT(A42,LEN("01"))="01"</formula>
    </cfRule>
  </conditionalFormatting>
  <conditionalFormatting sqref="C5:K5 C9:K9 C13:K13 C17:K17 C21:K21 C25:K25 C29:K29 C33:K33 C37:K37 C41:K41 C45:K45">
    <cfRule type="cellIs" dxfId="40" priority="42" operator="greaterThan">
      <formula>0.25</formula>
    </cfRule>
  </conditionalFormatting>
  <conditionalFormatting sqref="C49:K49">
    <cfRule type="cellIs" dxfId="39"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32A7B-EE33-451A-81DA-B6FD1A71B960}">
  <dimension ref="A1:AU219"/>
  <sheetViews>
    <sheetView tabSelected="1" zoomScale="112" zoomScaleNormal="80" workbookViewId="0">
      <pane xSplit="1" ySplit="1" topLeftCell="B2" activePane="bottomRight" state="frozen"/>
      <selection pane="topRight" activeCell="B1" sqref="B1"/>
      <selection pane="bottomLeft" activeCell="A2" sqref="A2"/>
      <selection pane="bottomRight" activeCell="AU4" sqref="AU4"/>
    </sheetView>
  </sheetViews>
  <sheetFormatPr baseColWidth="10" defaultColWidth="11.42578125" defaultRowHeight="15" customHeight="1" x14ac:dyDescent="0.25"/>
  <cols>
    <col min="1" max="1" width="28.85546875" style="76" customWidth="1"/>
    <col min="2" max="6" width="15.42578125" style="26" customWidth="1"/>
    <col min="7" max="10" width="15.85546875" style="26" customWidth="1"/>
    <col min="11" max="11" width="21.7109375" style="26" customWidth="1"/>
    <col min="12" max="16" width="15.85546875" style="26" hidden="1" customWidth="1"/>
    <col min="17" max="17" width="11.42578125" style="26" hidden="1" customWidth="1"/>
    <col min="18" max="41" width="15.85546875" style="26" hidden="1" customWidth="1"/>
    <col min="42" max="43" width="16.28515625" style="60" customWidth="1"/>
    <col min="44" max="45" width="16.28515625" style="77" customWidth="1"/>
    <col min="46" max="46" width="16.28515625" style="60" customWidth="1"/>
    <col min="47" max="16384" width="11.42578125" style="26"/>
  </cols>
  <sheetData>
    <row r="1" spans="1:46" ht="30" x14ac:dyDescent="0.25">
      <c r="A1" s="19" t="s">
        <v>0</v>
      </c>
      <c r="B1" s="20" t="s">
        <v>1</v>
      </c>
      <c r="C1" s="20" t="s">
        <v>2</v>
      </c>
      <c r="D1" s="21" t="s">
        <v>3</v>
      </c>
      <c r="E1" s="20" t="s">
        <v>27</v>
      </c>
      <c r="F1" s="20" t="s">
        <v>4</v>
      </c>
      <c r="G1" s="20" t="s">
        <v>5</v>
      </c>
      <c r="H1" s="20" t="s">
        <v>6</v>
      </c>
      <c r="I1" s="20" t="s">
        <v>7</v>
      </c>
      <c r="J1" s="20" t="s">
        <v>28</v>
      </c>
      <c r="K1" s="20" t="s">
        <v>29</v>
      </c>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2" t="s">
        <v>30</v>
      </c>
      <c r="AQ1" s="23" t="s">
        <v>31</v>
      </c>
      <c r="AR1" s="24" t="s">
        <v>32</v>
      </c>
      <c r="AS1" s="24" t="s">
        <v>33</v>
      </c>
      <c r="AT1" s="25" t="s">
        <v>34</v>
      </c>
    </row>
    <row r="2" spans="1:46" x14ac:dyDescent="0.25">
      <c r="A2" s="27" t="s">
        <v>8</v>
      </c>
      <c r="B2" s="28">
        <v>0</v>
      </c>
      <c r="C2" s="28">
        <v>1</v>
      </c>
      <c r="D2" s="28">
        <v>1</v>
      </c>
      <c r="E2" s="28">
        <v>0</v>
      </c>
      <c r="F2" s="28">
        <v>1</v>
      </c>
      <c r="G2" s="28">
        <v>1</v>
      </c>
      <c r="H2" s="28">
        <v>1</v>
      </c>
      <c r="I2" s="28">
        <v>1</v>
      </c>
      <c r="J2" s="29">
        <v>1</v>
      </c>
      <c r="K2" s="29">
        <v>1</v>
      </c>
      <c r="L2" s="29"/>
      <c r="M2" s="30"/>
      <c r="N2" s="29"/>
      <c r="O2" s="30"/>
      <c r="P2" s="30"/>
      <c r="Q2" s="30"/>
      <c r="R2" s="31"/>
      <c r="S2" s="31"/>
      <c r="T2" s="31"/>
      <c r="U2" s="31"/>
      <c r="V2" s="31"/>
      <c r="W2" s="31"/>
      <c r="X2" s="31"/>
      <c r="Y2" s="31"/>
      <c r="Z2" s="31"/>
      <c r="AA2" s="31"/>
      <c r="AB2" s="31"/>
      <c r="AC2" s="31"/>
      <c r="AD2" s="31"/>
      <c r="AE2" s="31"/>
      <c r="AF2" s="31"/>
      <c r="AG2" s="31"/>
      <c r="AH2" s="31"/>
      <c r="AI2" s="31"/>
      <c r="AJ2" s="31"/>
      <c r="AK2" s="31"/>
      <c r="AL2" s="31"/>
      <c r="AM2" s="31"/>
      <c r="AN2" s="31"/>
      <c r="AO2" s="31"/>
      <c r="AP2" s="22">
        <f>SUMIFS(B2:AO2,$B$106:$AO$106,"X",$B$103:$AO$103,"X")</f>
        <v>4</v>
      </c>
      <c r="AQ2" s="22">
        <f>SUMIFS(B2:AO2,$B$103:$AO$103,"X")</f>
        <v>8</v>
      </c>
      <c r="AR2" s="32">
        <v>844.87</v>
      </c>
      <c r="AS2" s="32">
        <f>IFERROR(AR2/$AR$102,0)*100</f>
        <v>1.5077750703052528</v>
      </c>
      <c r="AT2" s="33"/>
    </row>
    <row r="3" spans="1:46" x14ac:dyDescent="0.25">
      <c r="A3" s="27" t="s">
        <v>13</v>
      </c>
      <c r="B3" s="28">
        <v>0</v>
      </c>
      <c r="C3" s="28">
        <v>1</v>
      </c>
      <c r="D3" s="28">
        <v>1</v>
      </c>
      <c r="E3" s="28">
        <v>0</v>
      </c>
      <c r="F3" s="28">
        <v>1</v>
      </c>
      <c r="G3" s="28">
        <v>1</v>
      </c>
      <c r="H3" s="28">
        <v>1</v>
      </c>
      <c r="I3" s="28">
        <v>1</v>
      </c>
      <c r="J3" s="29">
        <v>1</v>
      </c>
      <c r="K3" s="29">
        <v>1</v>
      </c>
      <c r="L3" s="29"/>
      <c r="M3" s="30"/>
      <c r="N3" s="29"/>
      <c r="O3" s="30"/>
      <c r="P3" s="30"/>
      <c r="Q3" s="30"/>
      <c r="R3" s="31"/>
      <c r="S3" s="31"/>
      <c r="T3" s="31"/>
      <c r="U3" s="31"/>
      <c r="V3" s="31"/>
      <c r="W3" s="31"/>
      <c r="X3" s="31"/>
      <c r="Y3" s="31"/>
      <c r="Z3" s="31"/>
      <c r="AA3" s="31"/>
      <c r="AB3" s="31"/>
      <c r="AC3" s="31"/>
      <c r="AD3" s="31"/>
      <c r="AE3" s="31"/>
      <c r="AF3" s="31"/>
      <c r="AG3" s="31"/>
      <c r="AH3" s="31"/>
      <c r="AI3" s="31"/>
      <c r="AJ3" s="31"/>
      <c r="AK3" s="31"/>
      <c r="AL3" s="31"/>
      <c r="AM3" s="31"/>
      <c r="AN3" s="31"/>
      <c r="AO3" s="31"/>
      <c r="AP3" s="22">
        <f>SUMIF($B$106:$U$106,"X",B3:U3)</f>
        <v>4</v>
      </c>
      <c r="AQ3" s="22">
        <f>SUMIFS(B3:AO3,$B$103:$AO$103,"X")</f>
        <v>8</v>
      </c>
      <c r="AR3" s="32">
        <v>692.01</v>
      </c>
      <c r="AS3" s="32">
        <f>IFERROR(AR3/$AR$102,0)*100</f>
        <v>1.2349774834021068</v>
      </c>
      <c r="AT3" s="34"/>
    </row>
    <row r="4" spans="1:46" x14ac:dyDescent="0.25">
      <c r="A4" s="27" t="s">
        <v>14</v>
      </c>
      <c r="B4" s="28">
        <v>1</v>
      </c>
      <c r="C4" s="28">
        <v>1</v>
      </c>
      <c r="D4" s="28">
        <v>1</v>
      </c>
      <c r="E4" s="28">
        <v>1</v>
      </c>
      <c r="F4" s="28">
        <v>1</v>
      </c>
      <c r="G4" s="28">
        <v>1</v>
      </c>
      <c r="H4" s="28">
        <v>1</v>
      </c>
      <c r="I4" s="28">
        <v>1</v>
      </c>
      <c r="J4" s="29">
        <v>1</v>
      </c>
      <c r="K4" s="29">
        <v>1</v>
      </c>
      <c r="L4" s="29"/>
      <c r="M4" s="30"/>
      <c r="N4" s="29"/>
      <c r="O4" s="30"/>
      <c r="P4" s="30"/>
      <c r="Q4" s="30"/>
      <c r="R4" s="31"/>
      <c r="S4" s="31"/>
      <c r="T4" s="31"/>
      <c r="U4" s="31"/>
      <c r="V4" s="31"/>
      <c r="W4" s="31"/>
      <c r="X4" s="31"/>
      <c r="Y4" s="31"/>
      <c r="Z4" s="31"/>
      <c r="AA4" s="31"/>
      <c r="AB4" s="31"/>
      <c r="AC4" s="31"/>
      <c r="AD4" s="31"/>
      <c r="AE4" s="31"/>
      <c r="AF4" s="31"/>
      <c r="AG4" s="31"/>
      <c r="AH4" s="31"/>
      <c r="AI4" s="31"/>
      <c r="AJ4" s="31"/>
      <c r="AK4" s="31"/>
      <c r="AL4" s="31"/>
      <c r="AM4" s="31"/>
      <c r="AN4" s="31"/>
      <c r="AO4" s="31"/>
      <c r="AP4" s="22">
        <f>SUMIF($B$106:$U$106,"X",B4:U4)</f>
        <v>6</v>
      </c>
      <c r="AQ4" s="22">
        <f>SUMIFS(B4:AO4,$B$103:$AO$103,"X")</f>
        <v>9</v>
      </c>
      <c r="AR4" s="32">
        <v>13378.74</v>
      </c>
      <c r="AS4" s="32">
        <f>IFERROR(AR4/$AR$102,0)*100</f>
        <v>23.87601719092369</v>
      </c>
      <c r="AT4" s="34"/>
    </row>
    <row r="5" spans="1:46" x14ac:dyDescent="0.25">
      <c r="A5" s="27" t="s">
        <v>15</v>
      </c>
      <c r="B5" s="28">
        <v>1</v>
      </c>
      <c r="C5" s="28">
        <v>1</v>
      </c>
      <c r="D5" s="28">
        <v>1</v>
      </c>
      <c r="E5" s="28">
        <v>1</v>
      </c>
      <c r="F5" s="28">
        <v>1</v>
      </c>
      <c r="G5" s="28">
        <v>1</v>
      </c>
      <c r="H5" s="28">
        <v>1</v>
      </c>
      <c r="I5" s="28">
        <v>1</v>
      </c>
      <c r="J5" s="29">
        <v>1</v>
      </c>
      <c r="K5" s="29">
        <v>1</v>
      </c>
      <c r="L5" s="29"/>
      <c r="M5" s="30"/>
      <c r="N5" s="29"/>
      <c r="O5" s="30"/>
      <c r="P5" s="30"/>
      <c r="Q5" s="30"/>
      <c r="R5" s="31"/>
      <c r="S5" s="31"/>
      <c r="T5" s="31"/>
      <c r="U5" s="31"/>
      <c r="V5" s="31"/>
      <c r="W5" s="31"/>
      <c r="X5" s="31"/>
      <c r="Y5" s="31"/>
      <c r="Z5" s="31"/>
      <c r="AA5" s="31"/>
      <c r="AB5" s="31"/>
      <c r="AC5" s="31"/>
      <c r="AD5" s="31"/>
      <c r="AE5" s="31"/>
      <c r="AF5" s="31"/>
      <c r="AG5" s="31"/>
      <c r="AH5" s="31"/>
      <c r="AI5" s="31"/>
      <c r="AJ5" s="31"/>
      <c r="AK5" s="31"/>
      <c r="AL5" s="31"/>
      <c r="AM5" s="31"/>
      <c r="AN5" s="31"/>
      <c r="AO5" s="31"/>
      <c r="AP5" s="22">
        <f>SUMIF($B$106:$U$106,"X",B5:U5)</f>
        <v>6</v>
      </c>
      <c r="AQ5" s="22">
        <f>SUMIFS(B5:AO5,$B$103:$AO$103,"X")</f>
        <v>9</v>
      </c>
      <c r="AR5" s="32">
        <v>9354.23</v>
      </c>
      <c r="AS5" s="32">
        <f>IFERROR(AR5/$AR$102,0)*100</f>
        <v>16.693781050222526</v>
      </c>
      <c r="AT5" s="33"/>
    </row>
    <row r="6" spans="1:46" x14ac:dyDescent="0.25">
      <c r="A6" s="27" t="s">
        <v>16</v>
      </c>
      <c r="B6" s="28">
        <v>1</v>
      </c>
      <c r="C6" s="28">
        <v>1</v>
      </c>
      <c r="D6" s="28">
        <v>1</v>
      </c>
      <c r="E6" s="28">
        <v>1</v>
      </c>
      <c r="F6" s="28">
        <v>1</v>
      </c>
      <c r="G6" s="28">
        <v>1</v>
      </c>
      <c r="H6" s="28">
        <v>1</v>
      </c>
      <c r="I6" s="28">
        <v>1</v>
      </c>
      <c r="J6" s="29">
        <v>1</v>
      </c>
      <c r="K6" s="29">
        <v>1</v>
      </c>
      <c r="L6" s="29"/>
      <c r="M6" s="30"/>
      <c r="N6" s="29"/>
      <c r="O6" s="30"/>
      <c r="P6" s="30"/>
      <c r="Q6" s="30"/>
      <c r="R6" s="31"/>
      <c r="S6" s="31"/>
      <c r="T6" s="31"/>
      <c r="U6" s="31"/>
      <c r="V6" s="31"/>
      <c r="W6" s="31"/>
      <c r="X6" s="31"/>
      <c r="Y6" s="31"/>
      <c r="Z6" s="31"/>
      <c r="AA6" s="31"/>
      <c r="AB6" s="31"/>
      <c r="AC6" s="31"/>
      <c r="AD6" s="31"/>
      <c r="AE6" s="31"/>
      <c r="AF6" s="31"/>
      <c r="AG6" s="31"/>
      <c r="AH6" s="31"/>
      <c r="AI6" s="31"/>
      <c r="AJ6" s="31"/>
      <c r="AK6" s="31"/>
      <c r="AL6" s="31"/>
      <c r="AM6" s="31"/>
      <c r="AN6" s="31"/>
      <c r="AO6" s="31"/>
      <c r="AP6" s="22">
        <f>SUMIF($B$106:$U$106,"X",B6:U6)</f>
        <v>6</v>
      </c>
      <c r="AQ6" s="22">
        <f>SUMIFS(B6:AO6,$B$103:$AO$103,"X")</f>
        <v>9</v>
      </c>
      <c r="AR6" s="32">
        <v>1219.77</v>
      </c>
      <c r="AS6" s="32">
        <f>IFERROR(AR6/$AR$102,0)*100</f>
        <v>2.1768305153529397</v>
      </c>
      <c r="AT6" s="34"/>
    </row>
    <row r="7" spans="1:46" x14ac:dyDescent="0.25">
      <c r="A7" s="27" t="s">
        <v>17</v>
      </c>
      <c r="B7" s="28">
        <v>1</v>
      </c>
      <c r="C7" s="28">
        <v>1</v>
      </c>
      <c r="D7" s="28">
        <v>0</v>
      </c>
      <c r="E7" s="28">
        <v>1</v>
      </c>
      <c r="F7" s="28">
        <v>1</v>
      </c>
      <c r="G7" s="28">
        <v>1</v>
      </c>
      <c r="H7" s="28">
        <v>1</v>
      </c>
      <c r="I7" s="28">
        <v>1</v>
      </c>
      <c r="J7" s="29">
        <v>1</v>
      </c>
      <c r="K7" s="29">
        <v>1</v>
      </c>
      <c r="L7" s="29"/>
      <c r="M7" s="30"/>
      <c r="N7" s="29"/>
      <c r="O7" s="30"/>
      <c r="P7" s="30"/>
      <c r="Q7" s="30"/>
      <c r="R7" s="31"/>
      <c r="S7" s="31"/>
      <c r="T7" s="31"/>
      <c r="U7" s="31"/>
      <c r="V7" s="31"/>
      <c r="W7" s="31"/>
      <c r="X7" s="31"/>
      <c r="Y7" s="31"/>
      <c r="Z7" s="31"/>
      <c r="AA7" s="31"/>
      <c r="AB7" s="31"/>
      <c r="AC7" s="31"/>
      <c r="AD7" s="31"/>
      <c r="AE7" s="31"/>
      <c r="AF7" s="31"/>
      <c r="AG7" s="31"/>
      <c r="AH7" s="31"/>
      <c r="AI7" s="31"/>
      <c r="AJ7" s="31"/>
      <c r="AK7" s="31"/>
      <c r="AL7" s="31"/>
      <c r="AM7" s="31"/>
      <c r="AN7" s="31"/>
      <c r="AO7" s="31"/>
      <c r="AP7" s="22">
        <f>SUMIF($B$106:$U$106,"X",B7:U7)</f>
        <v>5</v>
      </c>
      <c r="AQ7" s="22">
        <f>SUMIFS(B7:AO7,$B$103:$AO$103,"X")</f>
        <v>8</v>
      </c>
      <c r="AR7" s="32">
        <v>3426.95</v>
      </c>
      <c r="AS7" s="32">
        <f>IFERROR(AR7/$AR$102,0)*100</f>
        <v>6.1158163707819977</v>
      </c>
      <c r="AT7" s="34"/>
    </row>
    <row r="8" spans="1:46" x14ac:dyDescent="0.25">
      <c r="A8" s="27" t="s">
        <v>18</v>
      </c>
      <c r="B8" s="28">
        <v>0</v>
      </c>
      <c r="C8" s="28">
        <v>1</v>
      </c>
      <c r="D8" s="28">
        <v>0</v>
      </c>
      <c r="E8" s="28">
        <v>0</v>
      </c>
      <c r="F8" s="28">
        <v>1</v>
      </c>
      <c r="G8" s="28">
        <v>1</v>
      </c>
      <c r="H8" s="28">
        <v>1</v>
      </c>
      <c r="I8" s="28">
        <v>1</v>
      </c>
      <c r="J8" s="29">
        <v>1</v>
      </c>
      <c r="K8" s="29">
        <v>1</v>
      </c>
      <c r="L8" s="29"/>
      <c r="M8" s="30"/>
      <c r="N8" s="29"/>
      <c r="O8" s="30"/>
      <c r="P8" s="30"/>
      <c r="Q8" s="30"/>
      <c r="R8" s="31"/>
      <c r="S8" s="31"/>
      <c r="T8" s="31"/>
      <c r="U8" s="31"/>
      <c r="V8" s="31"/>
      <c r="W8" s="31"/>
      <c r="X8" s="31"/>
      <c r="Y8" s="31"/>
      <c r="Z8" s="31"/>
      <c r="AA8" s="31"/>
      <c r="AB8" s="31"/>
      <c r="AC8" s="31"/>
      <c r="AD8" s="31"/>
      <c r="AE8" s="31"/>
      <c r="AF8" s="31"/>
      <c r="AG8" s="31"/>
      <c r="AH8" s="31"/>
      <c r="AI8" s="31"/>
      <c r="AJ8" s="31"/>
      <c r="AK8" s="31"/>
      <c r="AL8" s="31"/>
      <c r="AM8" s="31"/>
      <c r="AN8" s="31"/>
      <c r="AO8" s="31"/>
      <c r="AP8" s="22">
        <f>SUMIF($B$106:$U$106,"X",B8:U8)</f>
        <v>3</v>
      </c>
      <c r="AQ8" s="22">
        <f>SUMIFS(B8:AO8,$B$103:$AO$103,"X")</f>
        <v>7</v>
      </c>
      <c r="AR8" s="32">
        <v>29.16</v>
      </c>
      <c r="AS8" s="32">
        <f>IFERROR(AR8/$AR$102,0)*100</f>
        <v>5.2039628641212463E-2</v>
      </c>
      <c r="AT8" s="34"/>
    </row>
    <row r="9" spans="1:46" x14ac:dyDescent="0.25">
      <c r="A9" s="27" t="s">
        <v>19</v>
      </c>
      <c r="B9" s="28">
        <v>1</v>
      </c>
      <c r="C9" s="28">
        <v>1</v>
      </c>
      <c r="D9" s="28">
        <v>1</v>
      </c>
      <c r="E9" s="28">
        <v>1</v>
      </c>
      <c r="F9" s="28">
        <v>1</v>
      </c>
      <c r="G9" s="28">
        <v>1</v>
      </c>
      <c r="H9" s="28">
        <v>1</v>
      </c>
      <c r="I9" s="28">
        <v>1</v>
      </c>
      <c r="J9" s="35">
        <v>1</v>
      </c>
      <c r="K9" s="35">
        <v>1</v>
      </c>
      <c r="L9" s="29"/>
      <c r="M9" s="30"/>
      <c r="N9" s="29"/>
      <c r="O9" s="30"/>
      <c r="P9" s="30"/>
      <c r="Q9" s="30"/>
      <c r="R9" s="31"/>
      <c r="S9" s="31"/>
      <c r="T9" s="31"/>
      <c r="U9" s="31"/>
      <c r="V9" s="31"/>
      <c r="W9" s="31"/>
      <c r="X9" s="31"/>
      <c r="Y9" s="31"/>
      <c r="Z9" s="31"/>
      <c r="AA9" s="31"/>
      <c r="AB9" s="31"/>
      <c r="AC9" s="31"/>
      <c r="AD9" s="31"/>
      <c r="AE9" s="31"/>
      <c r="AF9" s="31"/>
      <c r="AG9" s="31"/>
      <c r="AH9" s="31"/>
      <c r="AI9" s="31"/>
      <c r="AJ9" s="31"/>
      <c r="AK9" s="31"/>
      <c r="AL9" s="31"/>
      <c r="AM9" s="31"/>
      <c r="AN9" s="31"/>
      <c r="AO9" s="31"/>
      <c r="AP9" s="22">
        <f>SUMIF($B$106:$U$106,"X",B9:U9)</f>
        <v>6</v>
      </c>
      <c r="AQ9" s="22">
        <f>SUMIFS(B9:AO9,$B$103:$AO$103,"X")</f>
        <v>9</v>
      </c>
      <c r="AR9" s="32">
        <v>24974.42</v>
      </c>
      <c r="AS9" s="32">
        <f>IFERROR(AR9/$AR$102,0)*100</f>
        <v>44.569943152594973</v>
      </c>
      <c r="AT9" s="33" t="s">
        <v>35</v>
      </c>
    </row>
    <row r="10" spans="1:46" x14ac:dyDescent="0.25">
      <c r="A10" s="27" t="s">
        <v>20</v>
      </c>
      <c r="B10" s="28">
        <v>1</v>
      </c>
      <c r="C10" s="28">
        <v>1</v>
      </c>
      <c r="D10" s="28">
        <v>0</v>
      </c>
      <c r="E10" s="28">
        <v>1</v>
      </c>
      <c r="F10" s="28">
        <v>1</v>
      </c>
      <c r="G10" s="28">
        <v>1</v>
      </c>
      <c r="H10" s="28">
        <v>1</v>
      </c>
      <c r="I10" s="28">
        <v>1</v>
      </c>
      <c r="J10" s="29">
        <v>1</v>
      </c>
      <c r="K10" s="29">
        <v>1</v>
      </c>
      <c r="L10" s="29"/>
      <c r="M10" s="30"/>
      <c r="N10" s="29"/>
      <c r="O10" s="30"/>
      <c r="P10" s="30"/>
      <c r="Q10" s="30"/>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22">
        <f>SUMIF($B$106:$U$106,"X",B10:U10)</f>
        <v>5</v>
      </c>
      <c r="AQ10" s="22">
        <f>SUMIFS(B10:AO10,$B$103:$AO$103,"X")</f>
        <v>8</v>
      </c>
      <c r="AR10" s="32">
        <v>1927.47</v>
      </c>
      <c r="AS10" s="32">
        <f>IFERROR(AR10/$AR$102,0)*100</f>
        <v>3.4398087454416255</v>
      </c>
      <c r="AT10" s="33"/>
    </row>
    <row r="11" spans="1:46" x14ac:dyDescent="0.25">
      <c r="A11" s="36" t="s">
        <v>21</v>
      </c>
      <c r="B11" s="28">
        <v>1</v>
      </c>
      <c r="C11" s="28">
        <v>1</v>
      </c>
      <c r="D11" s="28">
        <v>1</v>
      </c>
      <c r="E11" s="28">
        <v>1</v>
      </c>
      <c r="F11" s="28">
        <v>1</v>
      </c>
      <c r="G11" s="28">
        <v>1</v>
      </c>
      <c r="H11" s="28">
        <v>1</v>
      </c>
      <c r="I11" s="28">
        <v>1</v>
      </c>
      <c r="J11" s="29">
        <v>0</v>
      </c>
      <c r="K11" s="29">
        <v>0</v>
      </c>
      <c r="L11" s="29"/>
      <c r="M11" s="30"/>
      <c r="N11" s="29"/>
      <c r="O11" s="30"/>
      <c r="P11" s="30"/>
      <c r="Q11" s="30"/>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22">
        <f>SUMIF($B$106:$U$106,"X",B11:U11)</f>
        <v>4</v>
      </c>
      <c r="AQ11" s="22">
        <f>SUMIFS(B11:AO11,$B$103:$AO$103,"X")</f>
        <v>7</v>
      </c>
      <c r="AR11" s="32">
        <v>84.47</v>
      </c>
      <c r="AS11" s="32">
        <f>IFERROR(AR11/$AR$102,0)*100</f>
        <v>0.15074716842672212</v>
      </c>
      <c r="AT11" s="34"/>
    </row>
    <row r="12" spans="1:46" x14ac:dyDescent="0.25">
      <c r="A12" s="36" t="s">
        <v>22</v>
      </c>
      <c r="B12" s="28">
        <v>1</v>
      </c>
      <c r="C12" s="28">
        <v>1</v>
      </c>
      <c r="D12" s="28">
        <v>1</v>
      </c>
      <c r="E12" s="28">
        <v>1</v>
      </c>
      <c r="F12" s="28">
        <v>1</v>
      </c>
      <c r="G12" s="28">
        <v>1</v>
      </c>
      <c r="H12" s="28">
        <v>1</v>
      </c>
      <c r="I12" s="28">
        <v>1</v>
      </c>
      <c r="J12" s="29">
        <v>0</v>
      </c>
      <c r="K12" s="29">
        <v>0</v>
      </c>
      <c r="L12" s="29"/>
      <c r="M12" s="30"/>
      <c r="N12" s="29"/>
      <c r="O12" s="30"/>
      <c r="P12" s="30"/>
      <c r="Q12" s="30"/>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22">
        <f>SUMIF($B$106:$U$106,"X",B12:U12)</f>
        <v>4</v>
      </c>
      <c r="AQ12" s="22">
        <f>SUMIFS(B12:AO12,$B$103:$AO$103,"X")</f>
        <v>7</v>
      </c>
      <c r="AR12" s="32">
        <v>52.36</v>
      </c>
      <c r="AS12" s="32">
        <f>IFERROR(AR12/$AR$102,0)*100</f>
        <v>9.3442899713782057E-2</v>
      </c>
      <c r="AT12" s="34"/>
    </row>
    <row r="13" spans="1:46" x14ac:dyDescent="0.25">
      <c r="A13" s="27" t="s">
        <v>23</v>
      </c>
      <c r="B13" s="28">
        <v>0</v>
      </c>
      <c r="C13" s="28">
        <v>0</v>
      </c>
      <c r="D13" s="28">
        <v>0</v>
      </c>
      <c r="E13" s="28">
        <v>0</v>
      </c>
      <c r="F13" s="28">
        <v>0</v>
      </c>
      <c r="G13" s="28">
        <v>0</v>
      </c>
      <c r="H13" s="28">
        <v>0</v>
      </c>
      <c r="I13" s="28">
        <v>0</v>
      </c>
      <c r="J13" s="29">
        <v>0</v>
      </c>
      <c r="K13" s="29">
        <v>0</v>
      </c>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22">
        <f>SUMIF($B$106:$U$106,"X",B13:U13)</f>
        <v>0</v>
      </c>
      <c r="AQ13" s="22">
        <f>SUMIFS(B13:AO13,$B$103:$AO$103,"X")</f>
        <v>0</v>
      </c>
      <c r="AR13" s="32">
        <v>49.77</v>
      </c>
      <c r="AS13" s="32">
        <f>IFERROR(AR13/$AR$102,0)*100</f>
        <v>8.8820724193180545E-2</v>
      </c>
      <c r="AT13" s="33"/>
    </row>
    <row r="14" spans="1:46" hidden="1" x14ac:dyDescent="0.25">
      <c r="A14" s="37"/>
      <c r="B14" s="38"/>
      <c r="C14" s="38"/>
      <c r="D14" s="38"/>
      <c r="E14" s="38"/>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22">
        <f>SUMIF($B$106:$U$106,"X",B14:U14)</f>
        <v>0</v>
      </c>
      <c r="AQ14" s="22">
        <f>SUMIFS(B14:AO14,$B$103:$AO$103,"X")</f>
        <v>0</v>
      </c>
      <c r="AR14" s="32"/>
      <c r="AS14" s="32">
        <f>IFERROR(AR14/$AR$102,0)*100</f>
        <v>0</v>
      </c>
      <c r="AT14" s="34"/>
    </row>
    <row r="15" spans="1:46" hidden="1" x14ac:dyDescent="0.25">
      <c r="A15" s="37"/>
      <c r="B15" s="38"/>
      <c r="C15" s="38"/>
      <c r="D15" s="38"/>
      <c r="E15" s="38"/>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22">
        <f>SUMIF($B$106:$U$106,"X",B15:U15)</f>
        <v>0</v>
      </c>
      <c r="AQ15" s="22">
        <f>SUMIFS(B15:AO15,$B$103:$AO$103,"X")</f>
        <v>0</v>
      </c>
      <c r="AR15" s="32"/>
      <c r="AS15" s="32">
        <f>IFERROR(AR15/$AR$102,0)*100</f>
        <v>0</v>
      </c>
      <c r="AT15" s="34"/>
    </row>
    <row r="16" spans="1:46" hidden="1" x14ac:dyDescent="0.25">
      <c r="A16" s="37"/>
      <c r="B16" s="38"/>
      <c r="C16" s="38"/>
      <c r="D16" s="38"/>
      <c r="E16" s="38"/>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22">
        <f>SUMIF($B$106:$U$106,"X",B16:U16)</f>
        <v>0</v>
      </c>
      <c r="AQ16" s="22">
        <f>SUMIFS(B16:AO16,$B$103:$AO$103,"X")</f>
        <v>0</v>
      </c>
      <c r="AR16" s="32"/>
      <c r="AS16" s="32">
        <f>IFERROR(AR16/$AR$102,0)*100</f>
        <v>0</v>
      </c>
      <c r="AT16" s="33"/>
    </row>
    <row r="17" spans="1:46" hidden="1" x14ac:dyDescent="0.25">
      <c r="A17" s="37"/>
      <c r="B17" s="38"/>
      <c r="C17" s="38"/>
      <c r="D17" s="38"/>
      <c r="E17" s="38"/>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22">
        <f>SUMIF($B$106:$U$106,"X",B17:U17)</f>
        <v>0</v>
      </c>
      <c r="AQ17" s="22">
        <f>SUMIFS(B17:AO17,$B$103:$AO$103,"X")</f>
        <v>0</v>
      </c>
      <c r="AR17" s="32"/>
      <c r="AS17" s="32">
        <f>IFERROR(AR17/$AR$102,0)*100</f>
        <v>0</v>
      </c>
      <c r="AT17" s="34"/>
    </row>
    <row r="18" spans="1:46" hidden="1" x14ac:dyDescent="0.25">
      <c r="A18" s="37"/>
      <c r="B18" s="38"/>
      <c r="C18" s="38"/>
      <c r="D18" s="38"/>
      <c r="E18" s="38"/>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22">
        <f>SUMIF($B$106:$U$106,"X",B18:U18)</f>
        <v>0</v>
      </c>
      <c r="AQ18" s="22">
        <f>SUMIFS(B18:AO18,$B$103:$AO$103,"X")</f>
        <v>0</v>
      </c>
      <c r="AR18" s="32"/>
      <c r="AS18" s="32">
        <f>IFERROR(AR18/$AR$102,0)*100</f>
        <v>0</v>
      </c>
      <c r="AT18" s="34"/>
    </row>
    <row r="19" spans="1:46" hidden="1" x14ac:dyDescent="0.25">
      <c r="A19" s="37"/>
      <c r="B19" s="38"/>
      <c r="C19" s="38"/>
      <c r="D19" s="38"/>
      <c r="E19" s="38"/>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22">
        <f>SUMIF($B$106:$U$106,"X",B19:U19)</f>
        <v>0</v>
      </c>
      <c r="AQ19" s="22">
        <f>SUMIFS(B19:AO19,$B$103:$AO$103,"X")</f>
        <v>0</v>
      </c>
      <c r="AR19" s="32"/>
      <c r="AS19" s="32">
        <f>IFERROR(AR19/$AR$102,0)*100</f>
        <v>0</v>
      </c>
      <c r="AT19" s="34"/>
    </row>
    <row r="20" spans="1:46" hidden="1" x14ac:dyDescent="0.25">
      <c r="A20" s="37"/>
      <c r="B20" s="38"/>
      <c r="C20" s="38"/>
      <c r="D20" s="38"/>
      <c r="E20" s="38"/>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22">
        <f>SUMIF($B$106:$U$106,"X",B20:U20)</f>
        <v>0</v>
      </c>
      <c r="AQ20" s="22">
        <f>SUMIFS(B20:AO20,$B$103:$AO$103,"X")</f>
        <v>0</v>
      </c>
      <c r="AR20" s="32"/>
      <c r="AS20" s="32">
        <f>IFERROR(AR20/$AR$102,0)*100</f>
        <v>0</v>
      </c>
      <c r="AT20" s="34"/>
    </row>
    <row r="21" spans="1:46" hidden="1" x14ac:dyDescent="0.25">
      <c r="A21" s="37"/>
      <c r="B21" s="38"/>
      <c r="C21" s="38"/>
      <c r="D21" s="38"/>
      <c r="E21" s="38"/>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22">
        <f>SUMIF($B$106:$U$106,"X",B21:U21)</f>
        <v>0</v>
      </c>
      <c r="AQ21" s="22">
        <f>SUMIFS(B21:AO21,$B$103:$AO$103,"X")</f>
        <v>0</v>
      </c>
      <c r="AR21" s="32"/>
      <c r="AS21" s="32">
        <f>IFERROR(AR21/$AR$102,0)*100</f>
        <v>0</v>
      </c>
      <c r="AT21" s="34"/>
    </row>
    <row r="22" spans="1:46" hidden="1" x14ac:dyDescent="0.25">
      <c r="A22" s="37"/>
      <c r="B22" s="38"/>
      <c r="C22" s="38"/>
      <c r="D22" s="38"/>
      <c r="E22" s="38"/>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22">
        <f>SUMIF($B$106:$U$106,"X",B22:U22)</f>
        <v>0</v>
      </c>
      <c r="AQ22" s="22">
        <f>SUMIFS(B22:AO22,$B$103:$AO$103,"X")</f>
        <v>0</v>
      </c>
      <c r="AR22" s="32"/>
      <c r="AS22" s="32">
        <f>IFERROR(AR22/$AR$102,0)*100</f>
        <v>0</v>
      </c>
      <c r="AT22" s="34"/>
    </row>
    <row r="23" spans="1:46" hidden="1" x14ac:dyDescent="0.25">
      <c r="A23" s="37"/>
      <c r="B23" s="38"/>
      <c r="C23" s="38"/>
      <c r="D23" s="38"/>
      <c r="E23" s="38"/>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22">
        <f>SUMIF($B$106:$U$106,"X",B23:U23)</f>
        <v>0</v>
      </c>
      <c r="AQ23" s="22">
        <f>SUMIFS(B23:AO23,$B$103:$AO$103,"X")</f>
        <v>0</v>
      </c>
      <c r="AR23" s="32"/>
      <c r="AS23" s="32">
        <f>IFERROR(AR23/$AR$102,0)*100</f>
        <v>0</v>
      </c>
      <c r="AT23" s="34"/>
    </row>
    <row r="24" spans="1:46" hidden="1" x14ac:dyDescent="0.25">
      <c r="A24" s="37"/>
      <c r="B24" s="38"/>
      <c r="C24" s="38"/>
      <c r="D24" s="38"/>
      <c r="E24" s="38"/>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22">
        <f>SUMIF($B$106:$U$106,"X",B24:U24)</f>
        <v>0</v>
      </c>
      <c r="AQ24" s="22">
        <f>SUMIFS(B24:AO24,$B$103:$AO$103,"X")</f>
        <v>0</v>
      </c>
      <c r="AR24" s="32"/>
      <c r="AS24" s="32">
        <f>IFERROR(AR24/$AR$102,0)*100</f>
        <v>0</v>
      </c>
      <c r="AT24" s="34"/>
    </row>
    <row r="25" spans="1:46" hidden="1" x14ac:dyDescent="0.25">
      <c r="A25" s="37"/>
      <c r="B25" s="38"/>
      <c r="C25" s="38"/>
      <c r="D25" s="38"/>
      <c r="E25" s="38"/>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22">
        <f>SUMIF($B$106:$U$106,"X",B25:U25)</f>
        <v>0</v>
      </c>
      <c r="AQ25" s="22">
        <f>SUMIFS(B25:AO25,$B$103:$AO$103,"X")</f>
        <v>0</v>
      </c>
      <c r="AR25" s="32"/>
      <c r="AS25" s="32">
        <f>IFERROR(AR25/$AR$102,0)*100</f>
        <v>0</v>
      </c>
      <c r="AT25" s="34"/>
    </row>
    <row r="26" spans="1:46" hidden="1" x14ac:dyDescent="0.25">
      <c r="A26" s="37"/>
      <c r="B26" s="38"/>
      <c r="C26" s="38"/>
      <c r="D26" s="38"/>
      <c r="E26" s="38"/>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22">
        <f>SUMIF($B$106:$U$106,"X",B26:U26)</f>
        <v>0</v>
      </c>
      <c r="AQ26" s="22">
        <f>SUMIFS(B26:AO26,$B$103:$AO$103,"X")</f>
        <v>0</v>
      </c>
      <c r="AR26" s="32"/>
      <c r="AS26" s="32">
        <f>IFERROR(AR26/$AR$102,0)*100</f>
        <v>0</v>
      </c>
      <c r="AT26" s="34"/>
    </row>
    <row r="27" spans="1:46" hidden="1" x14ac:dyDescent="0.25">
      <c r="A27" s="37"/>
      <c r="B27" s="38"/>
      <c r="C27" s="38"/>
      <c r="D27" s="38"/>
      <c r="E27" s="38"/>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22">
        <f>SUMIF($B$106:$U$106,"X",B27:U27)</f>
        <v>0</v>
      </c>
      <c r="AQ27" s="22">
        <f>SUMIFS(B27:AO27,$B$103:$AO$103,"X")</f>
        <v>0</v>
      </c>
      <c r="AR27" s="32"/>
      <c r="AS27" s="32">
        <f>IFERROR(AR27/$AR$102,0)*100</f>
        <v>0</v>
      </c>
      <c r="AT27" s="34"/>
    </row>
    <row r="28" spans="1:46" hidden="1" x14ac:dyDescent="0.25">
      <c r="A28" s="37"/>
      <c r="B28" s="38"/>
      <c r="C28" s="38"/>
      <c r="D28" s="38"/>
      <c r="E28" s="38"/>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22">
        <f>SUMIF($B$106:$U$106,"X",B28:U28)</f>
        <v>0</v>
      </c>
      <c r="AQ28" s="22">
        <f>SUMIFS(B28:AO28,$B$103:$AO$103,"X")</f>
        <v>0</v>
      </c>
      <c r="AR28" s="32"/>
      <c r="AS28" s="32">
        <f>IFERROR(AR28/$AR$102,0)*100</f>
        <v>0</v>
      </c>
      <c r="AT28" s="34"/>
    </row>
    <row r="29" spans="1:46" hidden="1" x14ac:dyDescent="0.25">
      <c r="A29" s="37"/>
      <c r="B29" s="38"/>
      <c r="C29" s="38"/>
      <c r="D29" s="38"/>
      <c r="E29" s="38"/>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22">
        <f>SUMIF($B$106:$U$106,"X",B29:U29)</f>
        <v>0</v>
      </c>
      <c r="AQ29" s="22">
        <f>SUMIFS(B29:AO29,$B$103:$AO$103,"X")</f>
        <v>0</v>
      </c>
      <c r="AR29" s="32"/>
      <c r="AS29" s="32">
        <f>IFERROR(AR29/$AR$102,0)*100</f>
        <v>0</v>
      </c>
      <c r="AT29" s="34"/>
    </row>
    <row r="30" spans="1:46" hidden="1" x14ac:dyDescent="0.25">
      <c r="A30" s="37"/>
      <c r="B30" s="38"/>
      <c r="C30" s="38"/>
      <c r="D30" s="38"/>
      <c r="E30" s="38"/>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22">
        <f>SUMIF($B$106:$U$106,"X",B30:U30)</f>
        <v>0</v>
      </c>
      <c r="AQ30" s="22">
        <f>SUMIFS(B30:AO30,$B$103:$AO$103,"X")</f>
        <v>0</v>
      </c>
      <c r="AR30" s="32"/>
      <c r="AS30" s="32">
        <f>IFERROR(AR30/$AR$102,0)*100</f>
        <v>0</v>
      </c>
      <c r="AT30" s="34"/>
    </row>
    <row r="31" spans="1:46" hidden="1" x14ac:dyDescent="0.25">
      <c r="A31" s="37"/>
      <c r="B31" s="38"/>
      <c r="C31" s="38"/>
      <c r="D31" s="38"/>
      <c r="E31" s="38"/>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22">
        <f>SUMIF($B$106:$U$106,"X",B31:U31)</f>
        <v>0</v>
      </c>
      <c r="AQ31" s="22">
        <f>SUMIFS(B31:AO31,$B$103:$AO$103,"X")</f>
        <v>0</v>
      </c>
      <c r="AR31" s="32"/>
      <c r="AS31" s="32">
        <f>IFERROR(AR31/$AR$102,0)*100</f>
        <v>0</v>
      </c>
      <c r="AT31" s="34"/>
    </row>
    <row r="32" spans="1:46" hidden="1" x14ac:dyDescent="0.25">
      <c r="A32" s="37"/>
      <c r="B32" s="38"/>
      <c r="C32" s="38"/>
      <c r="D32" s="38"/>
      <c r="E32" s="38"/>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22">
        <f>SUMIF($B$106:$U$106,"X",B32:U32)</f>
        <v>0</v>
      </c>
      <c r="AQ32" s="22">
        <f>SUMIFS(B32:AO32,$B$103:$AO$103,"X")</f>
        <v>0</v>
      </c>
      <c r="AR32" s="32"/>
      <c r="AS32" s="32">
        <f>IFERROR(AR32/$AR$102,0)*100</f>
        <v>0</v>
      </c>
      <c r="AT32" s="34"/>
    </row>
    <row r="33" spans="1:46" hidden="1" x14ac:dyDescent="0.25">
      <c r="A33" s="37"/>
      <c r="B33" s="38"/>
      <c r="C33" s="38"/>
      <c r="D33" s="38"/>
      <c r="E33" s="38"/>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22">
        <f>SUMIF($B$106:$U$106,"X",B33:U33)</f>
        <v>0</v>
      </c>
      <c r="AQ33" s="22">
        <f>SUMIFS(B33:AO33,$B$103:$AO$103,"X")</f>
        <v>0</v>
      </c>
      <c r="AR33" s="32"/>
      <c r="AS33" s="32">
        <f>IFERROR(AR33/$AR$102,0)*100</f>
        <v>0</v>
      </c>
      <c r="AT33" s="34"/>
    </row>
    <row r="34" spans="1:46" hidden="1" x14ac:dyDescent="0.25">
      <c r="A34" s="37"/>
      <c r="B34" s="38"/>
      <c r="C34" s="38"/>
      <c r="D34" s="38"/>
      <c r="E34" s="38"/>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22">
        <f>SUMIF($B$106:$U$106,"X",B34:U34)</f>
        <v>0</v>
      </c>
      <c r="AQ34" s="22">
        <f>SUMIFS(B34:AO34,$B$103:$AO$103,"X")</f>
        <v>0</v>
      </c>
      <c r="AR34" s="32"/>
      <c r="AS34" s="32">
        <f>IFERROR(AR34/$AR$102,0)*100</f>
        <v>0</v>
      </c>
      <c r="AT34" s="34"/>
    </row>
    <row r="35" spans="1:46" hidden="1" x14ac:dyDescent="0.25">
      <c r="A35" s="37"/>
      <c r="B35" s="38"/>
      <c r="C35" s="38"/>
      <c r="D35" s="38"/>
      <c r="E35" s="38"/>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22">
        <f>SUMIF($B$106:$U$106,"X",B35:U35)</f>
        <v>0</v>
      </c>
      <c r="AQ35" s="22">
        <f>SUMIFS(B35:AO35,$B$103:$AO$103,"X")</f>
        <v>0</v>
      </c>
      <c r="AR35" s="32"/>
      <c r="AS35" s="32">
        <f>IFERROR(AR35/$AR$102,0)*100</f>
        <v>0</v>
      </c>
      <c r="AT35" s="34"/>
    </row>
    <row r="36" spans="1:46" hidden="1" x14ac:dyDescent="0.25">
      <c r="A36" s="37"/>
      <c r="B36" s="38"/>
      <c r="C36" s="38"/>
      <c r="D36" s="38"/>
      <c r="E36" s="38"/>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22">
        <f>SUMIF($B$106:$U$106,"X",B36:U36)</f>
        <v>0</v>
      </c>
      <c r="AQ36" s="22">
        <f>SUMIFS(B36:AO36,$B$103:$AO$103,"X")</f>
        <v>0</v>
      </c>
      <c r="AR36" s="32"/>
      <c r="AS36" s="32">
        <f>IFERROR(AR36/$AR$102,0)*100</f>
        <v>0</v>
      </c>
      <c r="AT36" s="34"/>
    </row>
    <row r="37" spans="1:46" hidden="1" x14ac:dyDescent="0.25">
      <c r="A37" s="37"/>
      <c r="B37" s="38"/>
      <c r="C37" s="38"/>
      <c r="D37" s="38"/>
      <c r="E37" s="38"/>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22">
        <f>SUMIF($B$106:$U$106,"X",B37:U37)</f>
        <v>0</v>
      </c>
      <c r="AQ37" s="22">
        <f>SUMIFS(B37:AO37,$B$103:$AO$103,"X")</f>
        <v>0</v>
      </c>
      <c r="AR37" s="32"/>
      <c r="AS37" s="32">
        <f>IFERROR(AR37/$AR$102,0)*100</f>
        <v>0</v>
      </c>
      <c r="AT37" s="34"/>
    </row>
    <row r="38" spans="1:46" hidden="1" x14ac:dyDescent="0.25">
      <c r="A38" s="37"/>
      <c r="B38" s="38"/>
      <c r="C38" s="38"/>
      <c r="D38" s="38"/>
      <c r="E38" s="38"/>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31"/>
      <c r="AM38" s="31"/>
      <c r="AN38" s="31"/>
      <c r="AO38" s="31"/>
      <c r="AP38" s="22">
        <f>SUMIF($B$106:$U$106,"X",B38:U38)</f>
        <v>0</v>
      </c>
      <c r="AQ38" s="22">
        <f>SUMIFS(B38:AO38,$B$103:$AO$103,"X")</f>
        <v>0</v>
      </c>
      <c r="AR38" s="32"/>
      <c r="AS38" s="32">
        <f>IFERROR(AR38/$AR$102,0)*100</f>
        <v>0</v>
      </c>
      <c r="AT38" s="34"/>
    </row>
    <row r="39" spans="1:46" hidden="1" x14ac:dyDescent="0.25">
      <c r="A39" s="37"/>
      <c r="B39" s="38"/>
      <c r="C39" s="38"/>
      <c r="D39" s="38"/>
      <c r="E39" s="38"/>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22">
        <f>SUMIF($B$106:$U$106,"X",B39:U39)</f>
        <v>0</v>
      </c>
      <c r="AQ39" s="22">
        <f>SUMIFS(B39:AO39,$B$103:$AO$103,"X")</f>
        <v>0</v>
      </c>
      <c r="AR39" s="32"/>
      <c r="AS39" s="32">
        <f>IFERROR(AR39/$AR$102,0)*100</f>
        <v>0</v>
      </c>
      <c r="AT39" s="34"/>
    </row>
    <row r="40" spans="1:46" hidden="1" x14ac:dyDescent="0.25">
      <c r="A40" s="37"/>
      <c r="B40" s="38"/>
      <c r="C40" s="38"/>
      <c r="D40" s="38"/>
      <c r="E40" s="38"/>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22">
        <f>SUMIF($B$106:$U$106,"X",B40:U40)</f>
        <v>0</v>
      </c>
      <c r="AQ40" s="22">
        <f>SUMIFS(B40:AO40,$B$103:$AO$103,"X")</f>
        <v>0</v>
      </c>
      <c r="AR40" s="32"/>
      <c r="AS40" s="32">
        <f>IFERROR(AR40/$AR$102,0)*100</f>
        <v>0</v>
      </c>
      <c r="AT40" s="34"/>
    </row>
    <row r="41" spans="1:46" hidden="1" x14ac:dyDescent="0.25">
      <c r="A41" s="37"/>
      <c r="B41" s="38"/>
      <c r="C41" s="38"/>
      <c r="D41" s="38"/>
      <c r="E41" s="38"/>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22">
        <f>SUMIF($B$106:$U$106,"X",B41:U41)</f>
        <v>0</v>
      </c>
      <c r="AQ41" s="22">
        <f>SUMIFS(B41:AO41,$B$103:$AO$103,"X")</f>
        <v>0</v>
      </c>
      <c r="AR41" s="32"/>
      <c r="AS41" s="32">
        <f>IFERROR(AR41/$AR$102,0)*100</f>
        <v>0</v>
      </c>
      <c r="AT41" s="34"/>
    </row>
    <row r="42" spans="1:46" hidden="1" x14ac:dyDescent="0.25">
      <c r="A42" s="37"/>
      <c r="B42" s="38"/>
      <c r="C42" s="38"/>
      <c r="D42" s="38"/>
      <c r="E42" s="38"/>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22">
        <f>SUMIF($B$106:$U$106,"X",B42:U42)</f>
        <v>0</v>
      </c>
      <c r="AQ42" s="22">
        <f>SUMIFS(B42:AO42,$B$103:$AO$103,"X")</f>
        <v>0</v>
      </c>
      <c r="AR42" s="32"/>
      <c r="AS42" s="32">
        <f>IFERROR(AR42/$AR$102,0)*100</f>
        <v>0</v>
      </c>
      <c r="AT42" s="34"/>
    </row>
    <row r="43" spans="1:46" hidden="1" x14ac:dyDescent="0.25">
      <c r="A43" s="37"/>
      <c r="B43" s="38"/>
      <c r="C43" s="38"/>
      <c r="D43" s="38"/>
      <c r="E43" s="38"/>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22">
        <f>SUMIF($B$106:$U$106,"X",B43:U43)</f>
        <v>0</v>
      </c>
      <c r="AQ43" s="22">
        <f>SUMIFS(B43:AO43,$B$103:$AO$103,"X")</f>
        <v>0</v>
      </c>
      <c r="AR43" s="32"/>
      <c r="AS43" s="32">
        <f>IFERROR(AR43/$AR$102,0)*100</f>
        <v>0</v>
      </c>
      <c r="AT43" s="34"/>
    </row>
    <row r="44" spans="1:46" hidden="1" x14ac:dyDescent="0.25">
      <c r="A44" s="37"/>
      <c r="B44" s="38"/>
      <c r="C44" s="38"/>
      <c r="D44" s="38"/>
      <c r="E44" s="38"/>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22">
        <f>SUMIF($B$106:$U$106,"X",B44:U44)</f>
        <v>0</v>
      </c>
      <c r="AQ44" s="22">
        <f>SUMIFS(B44:AO44,$B$103:$AO$103,"X")</f>
        <v>0</v>
      </c>
      <c r="AR44" s="32"/>
      <c r="AS44" s="32">
        <f>IFERROR(AR44/$AR$102,0)*100</f>
        <v>0</v>
      </c>
      <c r="AT44" s="34"/>
    </row>
    <row r="45" spans="1:46" hidden="1" x14ac:dyDescent="0.25">
      <c r="A45" s="37"/>
      <c r="B45" s="38"/>
      <c r="C45" s="38"/>
      <c r="D45" s="38"/>
      <c r="E45" s="38"/>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22">
        <f>SUMIF($B$106:$U$106,"X",B45:U45)</f>
        <v>0</v>
      </c>
      <c r="AQ45" s="22">
        <f>SUMIFS(B45:AO45,$B$103:$AO$103,"X")</f>
        <v>0</v>
      </c>
      <c r="AR45" s="32"/>
      <c r="AS45" s="32">
        <f>IFERROR(AR45/$AR$102,0)*100</f>
        <v>0</v>
      </c>
      <c r="AT45" s="34"/>
    </row>
    <row r="46" spans="1:46" hidden="1" x14ac:dyDescent="0.25">
      <c r="A46" s="37"/>
      <c r="B46" s="38"/>
      <c r="C46" s="38"/>
      <c r="D46" s="38"/>
      <c r="E46" s="38"/>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22">
        <f>SUMIF($B$106:$U$106,"X",B46:U46)</f>
        <v>0</v>
      </c>
      <c r="AQ46" s="22">
        <f>SUMIFS(B46:AO46,$B$103:$AO$103,"X")</f>
        <v>0</v>
      </c>
      <c r="AR46" s="32"/>
      <c r="AS46" s="32">
        <f>IFERROR(AR46/$AR$102,0)*100</f>
        <v>0</v>
      </c>
      <c r="AT46" s="34"/>
    </row>
    <row r="47" spans="1:46" hidden="1" x14ac:dyDescent="0.25">
      <c r="A47" s="37"/>
      <c r="B47" s="38"/>
      <c r="C47" s="38"/>
      <c r="D47" s="38"/>
      <c r="E47" s="38"/>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22">
        <f>SUMIF($B$106:$U$106,"X",B47:U47)</f>
        <v>0</v>
      </c>
      <c r="AQ47" s="22">
        <f>SUMIFS(B47:AO47,$B$103:$AO$103,"X")</f>
        <v>0</v>
      </c>
      <c r="AR47" s="32"/>
      <c r="AS47" s="32">
        <f>IFERROR(AR47/$AR$102,0)*100</f>
        <v>0</v>
      </c>
      <c r="AT47" s="34"/>
    </row>
    <row r="48" spans="1:46" hidden="1" x14ac:dyDescent="0.25">
      <c r="A48" s="37"/>
      <c r="B48" s="38"/>
      <c r="C48" s="38"/>
      <c r="D48" s="38"/>
      <c r="E48" s="38"/>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22">
        <f>SUMIF($B$106:$U$106,"X",B48:U48)</f>
        <v>0</v>
      </c>
      <c r="AQ48" s="22">
        <f>SUMIFS(B48:AO48,$B$103:$AO$103,"X")</f>
        <v>0</v>
      </c>
      <c r="AR48" s="32"/>
      <c r="AS48" s="32">
        <f>IFERROR(AR48/$AR$102,0)*100</f>
        <v>0</v>
      </c>
      <c r="AT48" s="34"/>
    </row>
    <row r="49" spans="1:46" hidden="1" x14ac:dyDescent="0.25">
      <c r="A49" s="37"/>
      <c r="B49" s="38"/>
      <c r="C49" s="38"/>
      <c r="D49" s="38"/>
      <c r="E49" s="38"/>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22">
        <f>SUMIF($B$106:$U$106,"X",B49:U49)</f>
        <v>0</v>
      </c>
      <c r="AQ49" s="22">
        <f>SUMIFS(B49:AO49,$B$103:$AO$103,"X")</f>
        <v>0</v>
      </c>
      <c r="AR49" s="32"/>
      <c r="AS49" s="32">
        <f>IFERROR(AR49/$AR$102,0)*100</f>
        <v>0</v>
      </c>
      <c r="AT49" s="34"/>
    </row>
    <row r="50" spans="1:46" hidden="1" x14ac:dyDescent="0.25">
      <c r="A50" s="37"/>
      <c r="B50" s="38"/>
      <c r="C50" s="38"/>
      <c r="D50" s="38"/>
      <c r="E50" s="38"/>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22">
        <f>SUMIF($B$106:$U$106,"X",B50:U50)</f>
        <v>0</v>
      </c>
      <c r="AQ50" s="22">
        <f>SUMIFS(B50:AO50,$B$103:$AO$103,"X")</f>
        <v>0</v>
      </c>
      <c r="AR50" s="32"/>
      <c r="AS50" s="32">
        <f>IFERROR(AR50/$AR$102,0)*100</f>
        <v>0</v>
      </c>
      <c r="AT50" s="34"/>
    </row>
    <row r="51" spans="1:46" hidden="1" x14ac:dyDescent="0.25">
      <c r="A51" s="37"/>
      <c r="B51" s="38"/>
      <c r="C51" s="38"/>
      <c r="D51" s="38"/>
      <c r="E51" s="38"/>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22">
        <f>SUMIF($B$106:$U$106,"X",B51:U51)</f>
        <v>0</v>
      </c>
      <c r="AQ51" s="22">
        <f>SUMIFS(B51:AO51,$B$103:$AO$103,"X")</f>
        <v>0</v>
      </c>
      <c r="AR51" s="32"/>
      <c r="AS51" s="32">
        <f>IFERROR(AR51/$AR$102,0)*100</f>
        <v>0</v>
      </c>
      <c r="AT51" s="34"/>
    </row>
    <row r="52" spans="1:46" hidden="1" x14ac:dyDescent="0.25">
      <c r="A52" s="37"/>
      <c r="B52" s="38"/>
      <c r="C52" s="38"/>
      <c r="D52" s="38"/>
      <c r="E52" s="38"/>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22">
        <f>SUMIF($B$106:$U$106,"X",B52:U52)</f>
        <v>0</v>
      </c>
      <c r="AQ52" s="22">
        <f>SUMIFS(B52:AO52,$B$103:$AO$103,"X")</f>
        <v>0</v>
      </c>
      <c r="AR52" s="32"/>
      <c r="AS52" s="32">
        <f>IFERROR(AR52/$AR$102,0)*100</f>
        <v>0</v>
      </c>
      <c r="AT52" s="34"/>
    </row>
    <row r="53" spans="1:46" hidden="1" x14ac:dyDescent="0.25">
      <c r="A53" s="37"/>
      <c r="B53" s="38"/>
      <c r="C53" s="38"/>
      <c r="D53" s="38"/>
      <c r="E53" s="38"/>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22">
        <f>SUMIF($B$106:$U$106,"X",B53:U53)</f>
        <v>0</v>
      </c>
      <c r="AQ53" s="22">
        <f>SUMIFS(B53:AO53,$B$103:$AO$103,"X")</f>
        <v>0</v>
      </c>
      <c r="AR53" s="32"/>
      <c r="AS53" s="32">
        <f>IFERROR(AR53/$AR$102,0)*100</f>
        <v>0</v>
      </c>
      <c r="AT53" s="34"/>
    </row>
    <row r="54" spans="1:46" hidden="1" x14ac:dyDescent="0.25">
      <c r="A54" s="37"/>
      <c r="B54" s="38"/>
      <c r="C54" s="38"/>
      <c r="D54" s="38"/>
      <c r="E54" s="38"/>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22">
        <f>SUMIF($B$106:$U$106,"X",B54:U54)</f>
        <v>0</v>
      </c>
      <c r="AQ54" s="22">
        <f>SUMIFS(B54:AO54,$B$103:$AO$103,"X")</f>
        <v>0</v>
      </c>
      <c r="AR54" s="32"/>
      <c r="AS54" s="32">
        <f>IFERROR(AR54/$AR$102,0)*100</f>
        <v>0</v>
      </c>
      <c r="AT54" s="34"/>
    </row>
    <row r="55" spans="1:46" hidden="1" x14ac:dyDescent="0.25">
      <c r="A55" s="37"/>
      <c r="B55" s="38"/>
      <c r="C55" s="38"/>
      <c r="D55" s="38"/>
      <c r="E55" s="38"/>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22">
        <f>SUMIF($B$106:$U$106,"X",B55:U55)</f>
        <v>0</v>
      </c>
      <c r="AQ55" s="22">
        <f>SUMIFS(B55:AO55,$B$103:$AO$103,"X")</f>
        <v>0</v>
      </c>
      <c r="AR55" s="32"/>
      <c r="AS55" s="32">
        <f>IFERROR(AR55/$AR$102,0)*100</f>
        <v>0</v>
      </c>
      <c r="AT55" s="34"/>
    </row>
    <row r="56" spans="1:46" hidden="1" x14ac:dyDescent="0.25">
      <c r="A56" s="37"/>
      <c r="B56" s="38"/>
      <c r="C56" s="38"/>
      <c r="D56" s="38"/>
      <c r="E56" s="38"/>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22">
        <f>SUMIF($B$106:$U$106,"X",B56:U56)</f>
        <v>0</v>
      </c>
      <c r="AQ56" s="22">
        <f>SUMIFS(B56:AO56,$B$103:$AO$103,"X")</f>
        <v>0</v>
      </c>
      <c r="AR56" s="32"/>
      <c r="AS56" s="32">
        <f>IFERROR(AR56/$AR$102,0)*100</f>
        <v>0</v>
      </c>
      <c r="AT56" s="34"/>
    </row>
    <row r="57" spans="1:46" hidden="1" x14ac:dyDescent="0.25">
      <c r="A57" s="37"/>
      <c r="B57" s="38"/>
      <c r="C57" s="38"/>
      <c r="D57" s="38"/>
      <c r="E57" s="38"/>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22">
        <f>SUMIF($B$106:$U$106,"X",B57:U57)</f>
        <v>0</v>
      </c>
      <c r="AQ57" s="22">
        <f>SUMIFS(B57:AO57,$B$103:$AO$103,"X")</f>
        <v>0</v>
      </c>
      <c r="AR57" s="32"/>
      <c r="AS57" s="32">
        <f>IFERROR(AR57/$AR$102,0)*100</f>
        <v>0</v>
      </c>
      <c r="AT57" s="34"/>
    </row>
    <row r="58" spans="1:46" hidden="1" x14ac:dyDescent="0.25">
      <c r="A58" s="37"/>
      <c r="B58" s="38"/>
      <c r="C58" s="38"/>
      <c r="D58" s="38"/>
      <c r="E58" s="38"/>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22">
        <f>SUMIF($B$106:$U$106,"X",B58:U58)</f>
        <v>0</v>
      </c>
      <c r="AQ58" s="22">
        <f>SUMIFS(B58:AO58,$B$103:$AO$103,"X")</f>
        <v>0</v>
      </c>
      <c r="AR58" s="32"/>
      <c r="AS58" s="32">
        <f>IFERROR(AR58/$AR$102,0)*100</f>
        <v>0</v>
      </c>
      <c r="AT58" s="34"/>
    </row>
    <row r="59" spans="1:46" hidden="1" x14ac:dyDescent="0.25">
      <c r="A59" s="37"/>
      <c r="B59" s="38"/>
      <c r="C59" s="38"/>
      <c r="D59" s="38"/>
      <c r="E59" s="38"/>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22">
        <f>SUMIF($B$106:$U$106,"X",B59:U59)</f>
        <v>0</v>
      </c>
      <c r="AQ59" s="22">
        <f>SUMIFS(B59:AO59,$B$103:$AO$103,"X")</f>
        <v>0</v>
      </c>
      <c r="AR59" s="32"/>
      <c r="AS59" s="32">
        <f>IFERROR(AR59/$AR$102,0)*100</f>
        <v>0</v>
      </c>
      <c r="AT59" s="34"/>
    </row>
    <row r="60" spans="1:46" hidden="1" x14ac:dyDescent="0.25">
      <c r="A60" s="37"/>
      <c r="B60" s="38"/>
      <c r="C60" s="38"/>
      <c r="D60" s="38"/>
      <c r="E60" s="38"/>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22">
        <f>SUMIF($B$106:$U$106,"X",B60:U60)</f>
        <v>0</v>
      </c>
      <c r="AQ60" s="22">
        <f>SUMIFS(B60:AO60,$B$103:$AO$103,"X")</f>
        <v>0</v>
      </c>
      <c r="AR60" s="32"/>
      <c r="AS60" s="32">
        <f>IFERROR(AR60/$AR$102,0)*100</f>
        <v>0</v>
      </c>
      <c r="AT60" s="34"/>
    </row>
    <row r="61" spans="1:46" hidden="1" x14ac:dyDescent="0.25">
      <c r="A61" s="37"/>
      <c r="B61" s="38"/>
      <c r="C61" s="38"/>
      <c r="D61" s="38"/>
      <c r="E61" s="38"/>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22">
        <f>SUMIF($B$106:$U$106,"X",B61:U61)</f>
        <v>0</v>
      </c>
      <c r="AQ61" s="22">
        <f>SUMIFS(B61:AO61,$B$103:$AO$103,"X")</f>
        <v>0</v>
      </c>
      <c r="AR61" s="32"/>
      <c r="AS61" s="32">
        <f>IFERROR(AR61/$AR$102,0)*100</f>
        <v>0</v>
      </c>
      <c r="AT61" s="34"/>
    </row>
    <row r="62" spans="1:46" hidden="1" x14ac:dyDescent="0.25">
      <c r="A62" s="37"/>
      <c r="B62" s="38"/>
      <c r="C62" s="38"/>
      <c r="D62" s="38"/>
      <c r="E62" s="38"/>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22">
        <f>SUMIF($B$106:$U$106,"X",B62:U62)</f>
        <v>0</v>
      </c>
      <c r="AQ62" s="22">
        <f>SUMIFS(B62:AO62,$B$103:$AO$103,"X")</f>
        <v>0</v>
      </c>
      <c r="AR62" s="32"/>
      <c r="AS62" s="32">
        <f>IFERROR(AR62/$AR$102,0)*100</f>
        <v>0</v>
      </c>
      <c r="AT62" s="34"/>
    </row>
    <row r="63" spans="1:46" hidden="1" x14ac:dyDescent="0.25">
      <c r="A63" s="37"/>
      <c r="B63" s="38"/>
      <c r="C63" s="38"/>
      <c r="D63" s="38"/>
      <c r="E63" s="38"/>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22">
        <f>SUMIF($B$106:$U$106,"X",B63:U63)</f>
        <v>0</v>
      </c>
      <c r="AQ63" s="22">
        <f>SUMIFS(B63:AO63,$B$103:$AO$103,"X")</f>
        <v>0</v>
      </c>
      <c r="AR63" s="32"/>
      <c r="AS63" s="32">
        <f>IFERROR(AR63/$AR$102,0)*100</f>
        <v>0</v>
      </c>
      <c r="AT63" s="34"/>
    </row>
    <row r="64" spans="1:46" hidden="1" x14ac:dyDescent="0.25">
      <c r="A64" s="37"/>
      <c r="B64" s="38"/>
      <c r="C64" s="38"/>
      <c r="D64" s="38"/>
      <c r="E64" s="38"/>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22">
        <f>SUMIF($B$106:$U$106,"X",B64:U64)</f>
        <v>0</v>
      </c>
      <c r="AQ64" s="22">
        <f>SUMIFS(B64:AO64,$B$103:$AO$103,"X")</f>
        <v>0</v>
      </c>
      <c r="AR64" s="32"/>
      <c r="AS64" s="32">
        <f>IFERROR(AR64/$AR$102,0)*100</f>
        <v>0</v>
      </c>
      <c r="AT64" s="34"/>
    </row>
    <row r="65" spans="1:46" hidden="1" x14ac:dyDescent="0.25">
      <c r="A65" s="37"/>
      <c r="B65" s="38"/>
      <c r="C65" s="38"/>
      <c r="D65" s="38"/>
      <c r="E65" s="38"/>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22">
        <f>SUMIF($B$106:$U$106,"X",B65:U65)</f>
        <v>0</v>
      </c>
      <c r="AQ65" s="22">
        <f>SUMIFS(B65:AO65,$B$103:$AO$103,"X")</f>
        <v>0</v>
      </c>
      <c r="AR65" s="32"/>
      <c r="AS65" s="32">
        <f>IFERROR(AR65/$AR$102,0)*100</f>
        <v>0</v>
      </c>
      <c r="AT65" s="34"/>
    </row>
    <row r="66" spans="1:46" hidden="1" x14ac:dyDescent="0.25">
      <c r="A66" s="37"/>
      <c r="B66" s="38"/>
      <c r="C66" s="38"/>
      <c r="D66" s="38"/>
      <c r="E66" s="38"/>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22">
        <f>SUMIF($B$106:$U$106,"X",B66:U66)</f>
        <v>0</v>
      </c>
      <c r="AQ66" s="22">
        <f>SUMIFS(B66:AO66,$B$103:$AO$103,"X")</f>
        <v>0</v>
      </c>
      <c r="AR66" s="32"/>
      <c r="AS66" s="32">
        <f>IFERROR(AR66/$AR$102,0)*100</f>
        <v>0</v>
      </c>
      <c r="AT66" s="34"/>
    </row>
    <row r="67" spans="1:46" hidden="1" x14ac:dyDescent="0.25">
      <c r="A67" s="37"/>
      <c r="B67" s="38"/>
      <c r="C67" s="38"/>
      <c r="D67" s="38"/>
      <c r="E67" s="38"/>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22">
        <f>SUMIF($B$106:$U$106,"X",B67:U67)</f>
        <v>0</v>
      </c>
      <c r="AQ67" s="22">
        <f>SUMIFS(B67:AO67,$B$103:$AO$103,"X")</f>
        <v>0</v>
      </c>
      <c r="AR67" s="32"/>
      <c r="AS67" s="32">
        <f>IFERROR(AR67/$AR$102,0)*100</f>
        <v>0</v>
      </c>
      <c r="AT67" s="34"/>
    </row>
    <row r="68" spans="1:46" hidden="1" x14ac:dyDescent="0.25">
      <c r="A68" s="37"/>
      <c r="B68" s="38"/>
      <c r="C68" s="38"/>
      <c r="D68" s="38"/>
      <c r="E68" s="38"/>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22">
        <f>SUMIF($B$106:$U$106,"X",B68:U68)</f>
        <v>0</v>
      </c>
      <c r="AQ68" s="22">
        <f>SUMIFS(B68:AO68,$B$103:$AO$103,"X")</f>
        <v>0</v>
      </c>
      <c r="AR68" s="32"/>
      <c r="AS68" s="32">
        <f>IFERROR(AR68/$AR$102,0)*100</f>
        <v>0</v>
      </c>
      <c r="AT68" s="34"/>
    </row>
    <row r="69" spans="1:46" hidden="1" x14ac:dyDescent="0.25">
      <c r="A69" s="37"/>
      <c r="B69" s="38"/>
      <c r="C69" s="38"/>
      <c r="D69" s="38"/>
      <c r="E69" s="38"/>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22">
        <f>SUMIF($B$106:$U$106,"X",B69:U69)</f>
        <v>0</v>
      </c>
      <c r="AQ69" s="22">
        <f>SUMIFS(B69:AO69,$B$103:$AO$103,"X")</f>
        <v>0</v>
      </c>
      <c r="AR69" s="32"/>
      <c r="AS69" s="32">
        <f>IFERROR(AR69/$AR$102,0)*100</f>
        <v>0</v>
      </c>
      <c r="AT69" s="34"/>
    </row>
    <row r="70" spans="1:46" hidden="1" x14ac:dyDescent="0.25">
      <c r="A70" s="37"/>
      <c r="B70" s="38"/>
      <c r="C70" s="38"/>
      <c r="D70" s="38"/>
      <c r="E70" s="38"/>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22">
        <f>SUMIF($B$106:$U$106,"X",B70:U70)</f>
        <v>0</v>
      </c>
      <c r="AQ70" s="22">
        <f>SUMIFS(B70:AO70,$B$103:$AO$103,"X")</f>
        <v>0</v>
      </c>
      <c r="AR70" s="32"/>
      <c r="AS70" s="32">
        <f>IFERROR(AR70/$AR$102,0)*100</f>
        <v>0</v>
      </c>
      <c r="AT70" s="34"/>
    </row>
    <row r="71" spans="1:46" hidden="1" x14ac:dyDescent="0.25">
      <c r="A71" s="37"/>
      <c r="B71" s="38"/>
      <c r="C71" s="38"/>
      <c r="D71" s="38"/>
      <c r="E71" s="38"/>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22">
        <f>SUMIF($B$106:$U$106,"X",B71:U71)</f>
        <v>0</v>
      </c>
      <c r="AQ71" s="22">
        <f>SUMIFS(B71:AO71,$B$103:$AO$103,"X")</f>
        <v>0</v>
      </c>
      <c r="AR71" s="32"/>
      <c r="AS71" s="32">
        <f>IFERROR(AR71/$AR$102,0)*100</f>
        <v>0</v>
      </c>
      <c r="AT71" s="34"/>
    </row>
    <row r="72" spans="1:46" hidden="1" x14ac:dyDescent="0.25">
      <c r="A72" s="37"/>
      <c r="B72" s="38"/>
      <c r="C72" s="38"/>
      <c r="D72" s="38"/>
      <c r="E72" s="38"/>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22">
        <f>SUMIF($B$106:$U$106,"X",B72:U72)</f>
        <v>0</v>
      </c>
      <c r="AQ72" s="22">
        <f>SUMIFS(B72:AO72,$B$103:$AO$103,"X")</f>
        <v>0</v>
      </c>
      <c r="AR72" s="32"/>
      <c r="AS72" s="32">
        <f>IFERROR(AR72/$AR$102,0)*100</f>
        <v>0</v>
      </c>
      <c r="AT72" s="34"/>
    </row>
    <row r="73" spans="1:46" hidden="1" x14ac:dyDescent="0.25">
      <c r="A73" s="37"/>
      <c r="B73" s="38"/>
      <c r="C73" s="38"/>
      <c r="D73" s="38"/>
      <c r="E73" s="38"/>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22">
        <f>SUMIF($B$106:$U$106,"X",B73:U73)</f>
        <v>0</v>
      </c>
      <c r="AQ73" s="22">
        <f>SUMIFS(B73:AO73,$B$103:$AO$103,"X")</f>
        <v>0</v>
      </c>
      <c r="AR73" s="32"/>
      <c r="AS73" s="32">
        <f>IFERROR(AR73/$AR$102,0)*100</f>
        <v>0</v>
      </c>
      <c r="AT73" s="34"/>
    </row>
    <row r="74" spans="1:46" hidden="1" x14ac:dyDescent="0.25">
      <c r="A74" s="37"/>
      <c r="B74" s="38"/>
      <c r="C74" s="38"/>
      <c r="D74" s="38"/>
      <c r="E74" s="38"/>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22">
        <f>SUMIF($B$106:$U$106,"X",B74:U74)</f>
        <v>0</v>
      </c>
      <c r="AQ74" s="22">
        <f>SUMIFS(B74:AO74,$B$103:$AO$103,"X")</f>
        <v>0</v>
      </c>
      <c r="AR74" s="32"/>
      <c r="AS74" s="32">
        <f>IFERROR(AR74/$AR$102,0)*100</f>
        <v>0</v>
      </c>
      <c r="AT74" s="34"/>
    </row>
    <row r="75" spans="1:46" hidden="1" x14ac:dyDescent="0.25">
      <c r="A75" s="37"/>
      <c r="B75" s="38"/>
      <c r="C75" s="38"/>
      <c r="D75" s="38"/>
      <c r="E75" s="38"/>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22">
        <f>SUMIF($B$106:$U$106,"X",B75:U75)</f>
        <v>0</v>
      </c>
      <c r="AQ75" s="22">
        <f>SUMIFS(B75:AO75,$B$103:$AO$103,"X")</f>
        <v>0</v>
      </c>
      <c r="AR75" s="32"/>
      <c r="AS75" s="32">
        <f>IFERROR(AR75/$AR$102,0)*100</f>
        <v>0</v>
      </c>
      <c r="AT75" s="34"/>
    </row>
    <row r="76" spans="1:46" hidden="1" x14ac:dyDescent="0.25">
      <c r="A76" s="37"/>
      <c r="B76" s="38"/>
      <c r="C76" s="38"/>
      <c r="D76" s="38"/>
      <c r="E76" s="38"/>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22">
        <f>SUMIF($B$106:$U$106,"X",B76:U76)</f>
        <v>0</v>
      </c>
      <c r="AQ76" s="22">
        <f>SUMIFS(B76:AO76,$B$103:$AO$103,"X")</f>
        <v>0</v>
      </c>
      <c r="AR76" s="32"/>
      <c r="AS76" s="32">
        <f>IFERROR(AR76/$AR$102,0)*100</f>
        <v>0</v>
      </c>
      <c r="AT76" s="34"/>
    </row>
    <row r="77" spans="1:46" hidden="1" x14ac:dyDescent="0.25">
      <c r="A77" s="37"/>
      <c r="B77" s="38"/>
      <c r="C77" s="38"/>
      <c r="D77" s="38"/>
      <c r="E77" s="38"/>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22">
        <f>SUMIF($B$106:$U$106,"X",B77:U77)</f>
        <v>0</v>
      </c>
      <c r="AQ77" s="22">
        <f>SUMIFS(B77:AO77,$B$103:$AO$103,"X")</f>
        <v>0</v>
      </c>
      <c r="AR77" s="32"/>
      <c r="AS77" s="32">
        <f>IFERROR(AR77/$AR$102,0)*100</f>
        <v>0</v>
      </c>
      <c r="AT77" s="34"/>
    </row>
    <row r="78" spans="1:46" hidden="1" x14ac:dyDescent="0.25">
      <c r="A78" s="37"/>
      <c r="B78" s="38"/>
      <c r="C78" s="38"/>
      <c r="D78" s="38"/>
      <c r="E78" s="38"/>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22">
        <f>SUMIF($B$106:$U$106,"X",B78:U78)</f>
        <v>0</v>
      </c>
      <c r="AQ78" s="22">
        <f>SUMIFS(B78:AO78,$B$103:$AO$103,"X")</f>
        <v>0</v>
      </c>
      <c r="AR78" s="32"/>
      <c r="AS78" s="32">
        <f>IFERROR(AR78/$AR$102,0)*100</f>
        <v>0</v>
      </c>
      <c r="AT78" s="34"/>
    </row>
    <row r="79" spans="1:46" hidden="1" x14ac:dyDescent="0.25">
      <c r="A79" s="37"/>
      <c r="B79" s="38"/>
      <c r="C79" s="38"/>
      <c r="D79" s="38"/>
      <c r="E79" s="38"/>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22">
        <f>SUMIF($B$106:$U$106,"X",B79:U79)</f>
        <v>0</v>
      </c>
      <c r="AQ79" s="22">
        <f>SUMIFS(B79:AO79,$B$103:$AO$103,"X")</f>
        <v>0</v>
      </c>
      <c r="AR79" s="32"/>
      <c r="AS79" s="32">
        <f>IFERROR(AR79/$AR$102,0)*100</f>
        <v>0</v>
      </c>
      <c r="AT79" s="34"/>
    </row>
    <row r="80" spans="1:46" hidden="1" x14ac:dyDescent="0.25">
      <c r="A80" s="37"/>
      <c r="B80" s="38"/>
      <c r="C80" s="38"/>
      <c r="D80" s="38"/>
      <c r="E80" s="38"/>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22">
        <f>SUMIF($B$106:$U$106,"X",B80:U80)</f>
        <v>0</v>
      </c>
      <c r="AQ80" s="22">
        <f>SUMIFS(B80:AO80,$B$103:$AO$103,"X")</f>
        <v>0</v>
      </c>
      <c r="AR80" s="32"/>
      <c r="AS80" s="32">
        <f>IFERROR(AR80/$AR$102,0)*100</f>
        <v>0</v>
      </c>
      <c r="AT80" s="34"/>
    </row>
    <row r="81" spans="1:46" hidden="1" x14ac:dyDescent="0.25">
      <c r="A81" s="37"/>
      <c r="B81" s="38"/>
      <c r="C81" s="38"/>
      <c r="D81" s="38"/>
      <c r="E81" s="38"/>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22">
        <f>SUMIF($B$106:$U$106,"X",B81:U81)</f>
        <v>0</v>
      </c>
      <c r="AQ81" s="22">
        <f>SUMIFS(B81:AO81,$B$103:$AO$103,"X")</f>
        <v>0</v>
      </c>
      <c r="AR81" s="32"/>
      <c r="AS81" s="32">
        <f>IFERROR(AR81/$AR$102,0)*100</f>
        <v>0</v>
      </c>
      <c r="AT81" s="34"/>
    </row>
    <row r="82" spans="1:46" hidden="1" x14ac:dyDescent="0.25">
      <c r="A82" s="37"/>
      <c r="B82" s="38"/>
      <c r="C82" s="38"/>
      <c r="D82" s="38"/>
      <c r="E82" s="38"/>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22">
        <f>SUMIF($B$106:$U$106,"X",B82:U82)</f>
        <v>0</v>
      </c>
      <c r="AQ82" s="22">
        <f>SUMIFS(B82:AO82,$B$103:$AO$103,"X")</f>
        <v>0</v>
      </c>
      <c r="AR82" s="32"/>
      <c r="AS82" s="32">
        <f>IFERROR(AR82/$AR$102,0)*100</f>
        <v>0</v>
      </c>
      <c r="AT82" s="34"/>
    </row>
    <row r="83" spans="1:46" hidden="1" x14ac:dyDescent="0.25">
      <c r="A83" s="37"/>
      <c r="B83" s="38"/>
      <c r="C83" s="38"/>
      <c r="D83" s="38"/>
      <c r="E83" s="38"/>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22">
        <f>SUMIF($B$106:$U$106,"X",B83:U83)</f>
        <v>0</v>
      </c>
      <c r="AQ83" s="22">
        <f>SUMIFS(B83:AO83,$B$103:$AO$103,"X")</f>
        <v>0</v>
      </c>
      <c r="AR83" s="32"/>
      <c r="AS83" s="32">
        <f>IFERROR(AR83/$AR$102,0)*100</f>
        <v>0</v>
      </c>
      <c r="AT83" s="34"/>
    </row>
    <row r="84" spans="1:46" hidden="1" x14ac:dyDescent="0.25">
      <c r="A84" s="37"/>
      <c r="B84" s="38"/>
      <c r="C84" s="38"/>
      <c r="D84" s="38"/>
      <c r="E84" s="38"/>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22">
        <f>SUMIF($B$106:$U$106,"X",B84:U84)</f>
        <v>0</v>
      </c>
      <c r="AQ84" s="22">
        <f>SUMIFS(B84:AO84,$B$103:$AO$103,"X")</f>
        <v>0</v>
      </c>
      <c r="AR84" s="32"/>
      <c r="AS84" s="32">
        <f>IFERROR(AR84/$AR$102,0)*100</f>
        <v>0</v>
      </c>
      <c r="AT84" s="34"/>
    </row>
    <row r="85" spans="1:46" hidden="1" x14ac:dyDescent="0.25">
      <c r="A85" s="37"/>
      <c r="B85" s="38"/>
      <c r="C85" s="38"/>
      <c r="D85" s="38"/>
      <c r="E85" s="38"/>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22">
        <f>SUMIF($B$106:$U$106,"X",B85:U85)</f>
        <v>0</v>
      </c>
      <c r="AQ85" s="22">
        <f>SUMIFS(B85:AO85,$B$103:$AO$103,"X")</f>
        <v>0</v>
      </c>
      <c r="AR85" s="32"/>
      <c r="AS85" s="32">
        <f>IFERROR(AR85/$AR$102,0)*100</f>
        <v>0</v>
      </c>
      <c r="AT85" s="34"/>
    </row>
    <row r="86" spans="1:46" hidden="1" x14ac:dyDescent="0.25">
      <c r="A86" s="37"/>
      <c r="B86" s="38"/>
      <c r="C86" s="38"/>
      <c r="D86" s="38"/>
      <c r="E86" s="38"/>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22">
        <f>SUMIF($B$106:$U$106,"X",B86:U86)</f>
        <v>0</v>
      </c>
      <c r="AQ86" s="22">
        <f>SUMIFS(B86:AO86,$B$103:$AO$103,"X")</f>
        <v>0</v>
      </c>
      <c r="AR86" s="32"/>
      <c r="AS86" s="32">
        <f>IFERROR(AR86/$AR$102,0)*100</f>
        <v>0</v>
      </c>
      <c r="AT86" s="34"/>
    </row>
    <row r="87" spans="1:46" hidden="1" x14ac:dyDescent="0.25">
      <c r="A87" s="37"/>
      <c r="B87" s="38"/>
      <c r="C87" s="38"/>
      <c r="D87" s="38"/>
      <c r="E87" s="38"/>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22">
        <f>SUMIF($B$106:$U$106,"X",B87:U87)</f>
        <v>0</v>
      </c>
      <c r="AQ87" s="22">
        <f>SUMIFS(B87:AO87,$B$103:$AO$103,"X")</f>
        <v>0</v>
      </c>
      <c r="AR87" s="32"/>
      <c r="AS87" s="32">
        <f>IFERROR(AR87/$AR$102,0)*100</f>
        <v>0</v>
      </c>
      <c r="AT87" s="34"/>
    </row>
    <row r="88" spans="1:46" hidden="1" x14ac:dyDescent="0.25">
      <c r="A88" s="37"/>
      <c r="B88" s="38"/>
      <c r="C88" s="38"/>
      <c r="D88" s="38"/>
      <c r="E88" s="38"/>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22">
        <f>SUMIF($B$106:$U$106,"X",B88:U88)</f>
        <v>0</v>
      </c>
      <c r="AQ88" s="22">
        <f>SUMIFS(B88:AO88,$B$103:$AO$103,"X")</f>
        <v>0</v>
      </c>
      <c r="AR88" s="32"/>
      <c r="AS88" s="32">
        <f>IFERROR(AR88/$AR$102,0)*100</f>
        <v>0</v>
      </c>
      <c r="AT88" s="34"/>
    </row>
    <row r="89" spans="1:46" hidden="1" x14ac:dyDescent="0.25">
      <c r="A89" s="37"/>
      <c r="B89" s="38"/>
      <c r="C89" s="38"/>
      <c r="D89" s="38"/>
      <c r="E89" s="38"/>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22">
        <f>SUMIF($B$106:$U$106,"X",B89:U89)</f>
        <v>0</v>
      </c>
      <c r="AQ89" s="22">
        <f>SUMIFS(B89:AO89,$B$103:$AO$103,"X")</f>
        <v>0</v>
      </c>
      <c r="AR89" s="32"/>
      <c r="AS89" s="32">
        <f>IFERROR(AR89/$AR$102,0)*100</f>
        <v>0</v>
      </c>
      <c r="AT89" s="34"/>
    </row>
    <row r="90" spans="1:46" hidden="1" x14ac:dyDescent="0.25">
      <c r="A90" s="37"/>
      <c r="B90" s="38"/>
      <c r="C90" s="38"/>
      <c r="D90" s="38"/>
      <c r="E90" s="38"/>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22">
        <f>SUMIF($B$106:$U$106,"X",B90:U90)</f>
        <v>0</v>
      </c>
      <c r="AQ90" s="22">
        <f>SUMIFS(B90:AO90,$B$103:$AO$103,"X")</f>
        <v>0</v>
      </c>
      <c r="AR90" s="32"/>
      <c r="AS90" s="32">
        <f>IFERROR(AR90/$AR$102,0)*100</f>
        <v>0</v>
      </c>
      <c r="AT90" s="34"/>
    </row>
    <row r="91" spans="1:46" hidden="1" x14ac:dyDescent="0.25">
      <c r="A91" s="37"/>
      <c r="B91" s="38"/>
      <c r="C91" s="38"/>
      <c r="D91" s="38"/>
      <c r="E91" s="38"/>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22">
        <f>SUMIF($B$106:$U$106,"X",B91:U91)</f>
        <v>0</v>
      </c>
      <c r="AQ91" s="22">
        <f>SUMIFS(B91:AO91,$B$103:$AO$103,"X")</f>
        <v>0</v>
      </c>
      <c r="AR91" s="32"/>
      <c r="AS91" s="32">
        <f>IFERROR(AR91/$AR$102,0)*100</f>
        <v>0</v>
      </c>
      <c r="AT91" s="34"/>
    </row>
    <row r="92" spans="1:46" hidden="1" x14ac:dyDescent="0.25">
      <c r="A92" s="37"/>
      <c r="B92" s="38"/>
      <c r="C92" s="38"/>
      <c r="D92" s="38"/>
      <c r="E92" s="38"/>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22">
        <f>SUMIF($B$106:$U$106,"X",B92:U92)</f>
        <v>0</v>
      </c>
      <c r="AQ92" s="22">
        <f>SUMIFS(B92:AO92,$B$103:$AO$103,"X")</f>
        <v>0</v>
      </c>
      <c r="AR92" s="32"/>
      <c r="AS92" s="32">
        <f>IFERROR(AR92/$AR$102,0)*100</f>
        <v>0</v>
      </c>
      <c r="AT92" s="34"/>
    </row>
    <row r="93" spans="1:46" hidden="1" x14ac:dyDescent="0.25">
      <c r="A93" s="37"/>
      <c r="B93" s="38"/>
      <c r="C93" s="38"/>
      <c r="D93" s="38"/>
      <c r="E93" s="38"/>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22">
        <f>SUMIF($B$106:$U$106,"X",B93:U93)</f>
        <v>0</v>
      </c>
      <c r="AQ93" s="22">
        <f>SUMIFS(B93:AO93,$B$103:$AO$103,"X")</f>
        <v>0</v>
      </c>
      <c r="AR93" s="32"/>
      <c r="AS93" s="32">
        <f>IFERROR(AR93/$AR$102,0)*100</f>
        <v>0</v>
      </c>
      <c r="AT93" s="34"/>
    </row>
    <row r="94" spans="1:46" hidden="1" x14ac:dyDescent="0.25">
      <c r="A94" s="37"/>
      <c r="B94" s="38"/>
      <c r="C94" s="38"/>
      <c r="D94" s="38"/>
      <c r="E94" s="38"/>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22">
        <f>SUMIF($B$106:$U$106,"X",B94:U94)</f>
        <v>0</v>
      </c>
      <c r="AQ94" s="22">
        <f>SUMIFS(B94:AO94,$B$103:$AO$103,"X")</f>
        <v>0</v>
      </c>
      <c r="AR94" s="32"/>
      <c r="AS94" s="32">
        <f>IFERROR(AR94/$AR$102,0)*100</f>
        <v>0</v>
      </c>
      <c r="AT94" s="34"/>
    </row>
    <row r="95" spans="1:46" hidden="1" x14ac:dyDescent="0.25">
      <c r="A95" s="37"/>
      <c r="B95" s="38"/>
      <c r="C95" s="38"/>
      <c r="D95" s="38"/>
      <c r="E95" s="38"/>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22">
        <f>SUMIF($B$106:$U$106,"X",B95:U95)</f>
        <v>0</v>
      </c>
      <c r="AQ95" s="22">
        <f>SUMIFS(B95:AO95,$B$103:$AO$103,"X")</f>
        <v>0</v>
      </c>
      <c r="AR95" s="32"/>
      <c r="AS95" s="32">
        <f>IFERROR(AR95/$AR$102,0)*100</f>
        <v>0</v>
      </c>
      <c r="AT95" s="34"/>
    </row>
    <row r="96" spans="1:46" hidden="1" x14ac:dyDescent="0.25">
      <c r="A96" s="37"/>
      <c r="B96" s="38"/>
      <c r="C96" s="38"/>
      <c r="D96" s="38"/>
      <c r="E96" s="38"/>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22">
        <f>SUMIF($B$106:$U$106,"X",B96:U96)</f>
        <v>0</v>
      </c>
      <c r="AQ96" s="22">
        <f>SUMIFS(B96:AO96,$B$103:$AO$103,"X")</f>
        <v>0</v>
      </c>
      <c r="AR96" s="32"/>
      <c r="AS96" s="32">
        <f>IFERROR(AR96/$AR$102,0)*100</f>
        <v>0</v>
      </c>
      <c r="AT96" s="34"/>
    </row>
    <row r="97" spans="1:47" hidden="1" x14ac:dyDescent="0.25">
      <c r="A97" s="37"/>
      <c r="B97" s="38"/>
      <c r="C97" s="38"/>
      <c r="D97" s="38"/>
      <c r="E97" s="38"/>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22">
        <f>SUMIF($B$106:$U$106,"X",B97:U97)</f>
        <v>0</v>
      </c>
      <c r="AQ97" s="22">
        <f>SUMIFS(B97:AO97,$B$103:$AO$103,"X")</f>
        <v>0</v>
      </c>
      <c r="AR97" s="32"/>
      <c r="AS97" s="32">
        <f>IFERROR(AR97/$AR$102,0)*100</f>
        <v>0</v>
      </c>
      <c r="AT97" s="34"/>
    </row>
    <row r="98" spans="1:47" hidden="1" x14ac:dyDescent="0.25">
      <c r="A98" s="37"/>
      <c r="B98" s="38"/>
      <c r="C98" s="38"/>
      <c r="D98" s="38"/>
      <c r="E98" s="38"/>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22">
        <f>SUMIF($B$106:$U$106,"X",B98:U98)</f>
        <v>0</v>
      </c>
      <c r="AQ98" s="22">
        <f>SUMIFS(B98:AO98,$B$103:$AO$103,"X")</f>
        <v>0</v>
      </c>
      <c r="AR98" s="32"/>
      <c r="AS98" s="32">
        <f>IFERROR(AR98/$AR$102,0)*100</f>
        <v>0</v>
      </c>
      <c r="AT98" s="34"/>
    </row>
    <row r="99" spans="1:47" hidden="1" x14ac:dyDescent="0.25">
      <c r="A99" s="37"/>
      <c r="B99" s="38"/>
      <c r="C99" s="38"/>
      <c r="D99" s="38"/>
      <c r="E99" s="38"/>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22">
        <f>SUMIF($B$106:$U$106,"X",B99:U99)</f>
        <v>0</v>
      </c>
      <c r="AQ99" s="22">
        <f>SUMIFS(B99:AO99,$B$103:$AO$103,"X")</f>
        <v>0</v>
      </c>
      <c r="AR99" s="32"/>
      <c r="AS99" s="32">
        <f>IFERROR(AR99/$AR$102,0)*100</f>
        <v>0</v>
      </c>
      <c r="AT99" s="34"/>
    </row>
    <row r="100" spans="1:47" hidden="1" x14ac:dyDescent="0.25">
      <c r="A100" s="37"/>
      <c r="B100" s="38"/>
      <c r="C100" s="38"/>
      <c r="D100" s="38"/>
      <c r="E100" s="38"/>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22">
        <f>SUMIF($B$106:$U$106,"X",B100:U100)</f>
        <v>0</v>
      </c>
      <c r="AQ100" s="22">
        <f>SUMIFS(B100:AO100,$B$103:$AO$103,"X")</f>
        <v>0</v>
      </c>
      <c r="AR100" s="32"/>
      <c r="AS100" s="32">
        <f>IFERROR(AR100/$AR$102,0)*100</f>
        <v>0</v>
      </c>
      <c r="AT100" s="34"/>
    </row>
    <row r="101" spans="1:47" hidden="1" x14ac:dyDescent="0.25">
      <c r="A101" s="37"/>
      <c r="B101" s="38"/>
      <c r="C101" s="38"/>
      <c r="D101" s="38"/>
      <c r="E101" s="38"/>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22">
        <f>SUMIF($B$106:$U$106,"X",B101:U101)</f>
        <v>0</v>
      </c>
      <c r="AQ101" s="22">
        <f>SUMIFS(B101:AO101,$B$103:$AO$103,"X")</f>
        <v>0</v>
      </c>
      <c r="AR101" s="32"/>
      <c r="AS101" s="32">
        <f>IFERROR(AR101/$AR$102,0)*100</f>
        <v>0</v>
      </c>
      <c r="AT101" s="34"/>
    </row>
    <row r="102" spans="1:47" x14ac:dyDescent="0.25">
      <c r="A102" s="39" t="s">
        <v>36</v>
      </c>
      <c r="B102" s="40">
        <f>SUM(B2:B101)</f>
        <v>8</v>
      </c>
      <c r="C102" s="40">
        <f>SUM(C2:C101)</f>
        <v>11</v>
      </c>
      <c r="D102" s="40">
        <f>SUM(D2:D101)</f>
        <v>8</v>
      </c>
      <c r="E102" s="40">
        <f>SUM(E2:E101)</f>
        <v>8</v>
      </c>
      <c r="F102" s="40">
        <f>SUM(F2:F101)</f>
        <v>11</v>
      </c>
      <c r="G102" s="40">
        <f>SUM(G2:G101)</f>
        <v>11</v>
      </c>
      <c r="H102" s="40">
        <f>SUM(H2:H101)</f>
        <v>11</v>
      </c>
      <c r="I102" s="40">
        <f>SUM(I2:I101)</f>
        <v>11</v>
      </c>
      <c r="J102" s="40">
        <f>SUM(J2:J101)</f>
        <v>9</v>
      </c>
      <c r="K102" s="40">
        <f>SUM(K2:K101)</f>
        <v>9</v>
      </c>
      <c r="L102" s="40">
        <f>SUM(L2:L101)</f>
        <v>0</v>
      </c>
      <c r="M102" s="40">
        <f>SUM(M2:M101)</f>
        <v>0</v>
      </c>
      <c r="N102" s="40">
        <f>SUM(N2:N101)</f>
        <v>0</v>
      </c>
      <c r="O102" s="40">
        <f>SUM(O2:O101)</f>
        <v>0</v>
      </c>
      <c r="P102" s="40">
        <f>SUM(P2:P101)</f>
        <v>0</v>
      </c>
      <c r="Q102" s="40">
        <f>SUM(Q2:Q101)</f>
        <v>0</v>
      </c>
      <c r="R102" s="40">
        <f>SUM(R2:R101)</f>
        <v>0</v>
      </c>
      <c r="S102" s="40">
        <f>SUM(S2:S101)</f>
        <v>0</v>
      </c>
      <c r="T102" s="40">
        <f>SUM(T2:T101)</f>
        <v>0</v>
      </c>
      <c r="U102" s="40">
        <f>SUM(U2:U101)</f>
        <v>0</v>
      </c>
      <c r="V102" s="40">
        <f>SUM(V2:V101)</f>
        <v>0</v>
      </c>
      <c r="W102" s="40">
        <f>SUM(W2:W101)</f>
        <v>0</v>
      </c>
      <c r="X102" s="40">
        <f>SUM(X2:X101)</f>
        <v>0</v>
      </c>
      <c r="Y102" s="40">
        <f>SUM(Y2:Y101)</f>
        <v>0</v>
      </c>
      <c r="Z102" s="40">
        <f>SUM(Z2:Z101)</f>
        <v>0</v>
      </c>
      <c r="AA102" s="40">
        <f>SUM(AA2:AA101)</f>
        <v>0</v>
      </c>
      <c r="AB102" s="40">
        <f>SUM(AB2:AB101)</f>
        <v>0</v>
      </c>
      <c r="AC102" s="40">
        <f>SUM(AC2:AC101)</f>
        <v>0</v>
      </c>
      <c r="AD102" s="40">
        <f>SUM(AD2:AD101)</f>
        <v>0</v>
      </c>
      <c r="AE102" s="40">
        <f>SUM(AE2:AE101)</f>
        <v>0</v>
      </c>
      <c r="AF102" s="40">
        <f>SUM(AF2:AF101)</f>
        <v>0</v>
      </c>
      <c r="AG102" s="40">
        <f>SUM(AG2:AG101)</f>
        <v>0</v>
      </c>
      <c r="AH102" s="40">
        <f>SUM(AH2:AH101)</f>
        <v>0</v>
      </c>
      <c r="AI102" s="40">
        <f>SUM(AI2:AI101)</f>
        <v>0</v>
      </c>
      <c r="AJ102" s="40">
        <f>SUM(AJ2:AJ101)</f>
        <v>0</v>
      </c>
      <c r="AK102" s="40">
        <f>SUM(AK2:AK101)</f>
        <v>0</v>
      </c>
      <c r="AL102" s="40">
        <f>SUM(AL2:AL101)</f>
        <v>0</v>
      </c>
      <c r="AM102" s="40">
        <f>SUM(AM2:AM101)</f>
        <v>0</v>
      </c>
      <c r="AN102" s="40">
        <f>SUM(AN2:AN101)</f>
        <v>0</v>
      </c>
      <c r="AO102" s="40">
        <f>SUM(AO2:AO101)</f>
        <v>0</v>
      </c>
      <c r="AP102" s="22">
        <f>SUMIF($B$106:$U$106,"X",B102:U102)</f>
        <v>53</v>
      </c>
      <c r="AQ102" s="22">
        <f>SUMIFS(B102:AO102,$B$103:$AO$103,"X")</f>
        <v>89</v>
      </c>
      <c r="AR102" s="41">
        <f>SUM(AR2:AR101)</f>
        <v>56034.219999999994</v>
      </c>
      <c r="AS102" s="41">
        <f>SUM(AS2:AS101)</f>
        <v>100.00000000000001</v>
      </c>
      <c r="AT102" s="34"/>
    </row>
    <row r="103" spans="1:47" x14ac:dyDescent="0.25">
      <c r="A103" s="42" t="s">
        <v>37</v>
      </c>
      <c r="B103" s="42"/>
      <c r="C103" s="42" t="s">
        <v>35</v>
      </c>
      <c r="D103" s="42" t="s">
        <v>35</v>
      </c>
      <c r="E103" s="42" t="s">
        <v>35</v>
      </c>
      <c r="F103" s="42" t="s">
        <v>35</v>
      </c>
      <c r="G103" s="42" t="s">
        <v>35</v>
      </c>
      <c r="H103" s="42" t="s">
        <v>35</v>
      </c>
      <c r="I103" s="42" t="s">
        <v>35</v>
      </c>
      <c r="J103" s="42" t="s">
        <v>35</v>
      </c>
      <c r="K103" s="42" t="s">
        <v>35</v>
      </c>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3"/>
      <c r="AQ103" s="43"/>
      <c r="AR103" s="44"/>
      <c r="AS103" s="44"/>
      <c r="AT103" s="45"/>
      <c r="AU103" s="45"/>
    </row>
    <row r="104" spans="1:47" x14ac:dyDescent="0.25">
      <c r="A104" s="33" t="s">
        <v>38</v>
      </c>
      <c r="B104" s="33"/>
      <c r="C104" s="33"/>
      <c r="D104" s="33" t="s">
        <v>35</v>
      </c>
      <c r="E104" s="33"/>
      <c r="F104" s="33"/>
      <c r="G104" s="33"/>
      <c r="H104" s="33"/>
      <c r="I104" s="33" t="s">
        <v>35</v>
      </c>
      <c r="J104" s="33"/>
      <c r="K104" s="33"/>
      <c r="L104" s="33"/>
      <c r="M104" s="33"/>
      <c r="N104" s="33"/>
      <c r="O104" s="33"/>
      <c r="P104" s="33"/>
      <c r="Q104" s="33"/>
      <c r="R104" s="33"/>
      <c r="S104" s="33"/>
      <c r="T104" s="33"/>
      <c r="U104" s="33"/>
      <c r="V104" s="33"/>
      <c r="W104" s="33"/>
      <c r="X104" s="33"/>
      <c r="Y104" s="33"/>
      <c r="Z104" s="33"/>
      <c r="AA104" s="33"/>
      <c r="AB104" s="33"/>
      <c r="AC104" s="33"/>
      <c r="AD104" s="33"/>
      <c r="AE104" s="33"/>
      <c r="AF104" s="33"/>
      <c r="AG104" s="33"/>
      <c r="AH104" s="33"/>
      <c r="AI104" s="33"/>
      <c r="AJ104" s="33"/>
      <c r="AK104" s="33"/>
      <c r="AL104" s="33"/>
      <c r="AM104" s="33"/>
      <c r="AN104" s="33"/>
      <c r="AO104" s="33"/>
      <c r="AP104" s="43"/>
      <c r="AQ104" s="43"/>
      <c r="AR104" s="44"/>
      <c r="AS104" s="44"/>
      <c r="AT104" s="45"/>
      <c r="AU104" s="45"/>
    </row>
    <row r="105" spans="1:47" x14ac:dyDescent="0.25">
      <c r="A105" s="33" t="s">
        <v>39</v>
      </c>
      <c r="B105" s="33" t="s">
        <v>35</v>
      </c>
      <c r="C105" s="33" t="s">
        <v>35</v>
      </c>
      <c r="D105" s="33" t="s">
        <v>35</v>
      </c>
      <c r="E105" s="33" t="s">
        <v>35</v>
      </c>
      <c r="F105" s="33" t="s">
        <v>35</v>
      </c>
      <c r="G105" s="46" t="s">
        <v>35</v>
      </c>
      <c r="H105" s="46" t="s">
        <v>35</v>
      </c>
      <c r="I105" s="46" t="s">
        <v>35</v>
      </c>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3"/>
      <c r="AQ105" s="43"/>
      <c r="AR105" s="47"/>
      <c r="AS105" s="47"/>
      <c r="AT105" s="45"/>
      <c r="AU105" s="45"/>
    </row>
    <row r="106" spans="1:47" x14ac:dyDescent="0.25">
      <c r="A106" s="33" t="s">
        <v>40</v>
      </c>
      <c r="B106" s="33" t="s">
        <v>35</v>
      </c>
      <c r="C106" s="33" t="s">
        <v>35</v>
      </c>
      <c r="D106" s="33" t="s">
        <v>35</v>
      </c>
      <c r="E106" s="33" t="s">
        <v>35</v>
      </c>
      <c r="F106" s="33"/>
      <c r="G106" s="46"/>
      <c r="H106" s="46"/>
      <c r="I106" s="46"/>
      <c r="J106" s="46" t="s">
        <v>35</v>
      </c>
      <c r="K106" s="46" t="s">
        <v>35</v>
      </c>
      <c r="L106" s="46"/>
      <c r="M106" s="46"/>
      <c r="N106" s="46"/>
      <c r="O106" s="46"/>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6"/>
      <c r="AP106" s="43"/>
      <c r="AQ106" s="43"/>
      <c r="AR106" s="47"/>
      <c r="AS106" s="47"/>
      <c r="AT106" s="45"/>
      <c r="AU106" s="45"/>
    </row>
    <row r="107" spans="1:47" x14ac:dyDescent="0.25">
      <c r="A107" s="33" t="s">
        <v>41</v>
      </c>
      <c r="B107" s="33"/>
      <c r="C107" s="33"/>
      <c r="D107" s="33"/>
      <c r="E107" s="33"/>
      <c r="F107" s="33"/>
      <c r="G107" s="46"/>
      <c r="H107" s="46"/>
      <c r="I107" s="46"/>
      <c r="J107" s="46" t="s">
        <v>35</v>
      </c>
      <c r="K107" s="46" t="s">
        <v>35</v>
      </c>
      <c r="L107" s="46"/>
      <c r="M107" s="46"/>
      <c r="N107" s="46"/>
      <c r="O107" s="46"/>
      <c r="P107" s="46"/>
      <c r="Q107" s="46"/>
      <c r="R107" s="46"/>
      <c r="S107" s="46"/>
      <c r="T107" s="46"/>
      <c r="U107" s="46"/>
      <c r="V107" s="46"/>
      <c r="W107" s="46"/>
      <c r="X107" s="46"/>
      <c r="Y107" s="46"/>
      <c r="Z107" s="46"/>
      <c r="AA107" s="46"/>
      <c r="AB107" s="46"/>
      <c r="AC107" s="46"/>
      <c r="AD107" s="46"/>
      <c r="AE107" s="46"/>
      <c r="AF107" s="46"/>
      <c r="AG107" s="46"/>
      <c r="AH107" s="46"/>
      <c r="AI107" s="46"/>
      <c r="AJ107" s="46"/>
      <c r="AK107" s="46"/>
      <c r="AL107" s="46"/>
      <c r="AM107" s="46"/>
      <c r="AN107" s="46"/>
      <c r="AO107" s="46"/>
      <c r="AP107" s="43"/>
      <c r="AQ107" s="43"/>
      <c r="AR107" s="47"/>
      <c r="AS107" s="47"/>
      <c r="AT107" s="45"/>
      <c r="AU107" s="45"/>
    </row>
    <row r="108" spans="1:47" x14ac:dyDescent="0.25">
      <c r="A108" s="33" t="s">
        <v>42</v>
      </c>
      <c r="B108" s="33"/>
      <c r="C108" s="33"/>
      <c r="D108" s="33"/>
      <c r="E108" s="33"/>
      <c r="F108" s="33"/>
      <c r="G108" s="46" t="s">
        <v>35</v>
      </c>
      <c r="H108" s="46" t="s">
        <v>35</v>
      </c>
      <c r="I108" s="46" t="s">
        <v>35</v>
      </c>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6"/>
      <c r="AP108" s="43"/>
      <c r="AQ108" s="43"/>
      <c r="AR108" s="47"/>
      <c r="AS108" s="47"/>
      <c r="AT108" s="45"/>
      <c r="AU108" s="45"/>
    </row>
    <row r="109" spans="1:47" x14ac:dyDescent="0.25">
      <c r="A109" s="48" t="s">
        <v>43</v>
      </c>
      <c r="B109" s="49"/>
      <c r="C109" s="49"/>
      <c r="D109" s="49"/>
      <c r="E109" s="49" t="s">
        <v>35</v>
      </c>
      <c r="F109" s="49"/>
      <c r="G109" s="50"/>
      <c r="H109" s="50"/>
      <c r="I109" s="50"/>
      <c r="J109" s="50"/>
      <c r="K109" s="50"/>
      <c r="L109" s="50"/>
      <c r="M109" s="50"/>
      <c r="N109" s="50"/>
      <c r="O109" s="50"/>
      <c r="P109" s="50"/>
      <c r="Q109" s="50"/>
      <c r="R109" s="50"/>
      <c r="S109" s="50"/>
      <c r="T109" s="50"/>
      <c r="U109" s="50"/>
      <c r="V109" s="50"/>
      <c r="W109" s="50"/>
      <c r="X109" s="50"/>
      <c r="Y109" s="50"/>
      <c r="Z109" s="50"/>
      <c r="AA109" s="50"/>
      <c r="AB109" s="50"/>
      <c r="AC109" s="50"/>
      <c r="AD109" s="50"/>
      <c r="AE109" s="50"/>
      <c r="AF109" s="50"/>
      <c r="AG109" s="50"/>
      <c r="AH109" s="50"/>
      <c r="AI109" s="50"/>
      <c r="AJ109" s="50"/>
      <c r="AK109" s="50"/>
      <c r="AL109" s="50"/>
      <c r="AM109" s="50"/>
      <c r="AN109" s="50"/>
      <c r="AO109" s="50"/>
      <c r="AP109" s="43"/>
      <c r="AQ109" s="51"/>
      <c r="AR109" s="47"/>
      <c r="AS109" s="47"/>
      <c r="AT109" s="45"/>
      <c r="AU109" s="45"/>
    </row>
    <row r="110" spans="1:47" x14ac:dyDescent="0.25">
      <c r="A110" s="52"/>
      <c r="B110" s="53"/>
      <c r="C110" s="53"/>
      <c r="D110" s="53"/>
      <c r="E110" s="53"/>
      <c r="F110" s="53"/>
      <c r="G110" s="43"/>
      <c r="H110" s="43"/>
      <c r="I110" s="43"/>
      <c r="J110" s="43"/>
      <c r="K110" s="43"/>
      <c r="L110" s="43"/>
      <c r="M110" s="43"/>
      <c r="N110" s="43"/>
      <c r="O110" s="43"/>
      <c r="P110" s="43"/>
      <c r="Q110" s="43"/>
      <c r="R110" s="43"/>
      <c r="S110" s="43"/>
      <c r="T110" s="43"/>
      <c r="U110" s="43"/>
      <c r="V110" s="43"/>
      <c r="W110" s="43"/>
      <c r="X110" s="43"/>
      <c r="Y110" s="43"/>
      <c r="Z110" s="43"/>
      <c r="AA110" s="43"/>
      <c r="AB110" s="43"/>
      <c r="AC110" s="43"/>
      <c r="AD110" s="43"/>
      <c r="AE110" s="43"/>
      <c r="AF110" s="43"/>
      <c r="AG110" s="43"/>
      <c r="AH110" s="43"/>
      <c r="AI110" s="43"/>
      <c r="AJ110" s="43"/>
      <c r="AK110" s="43"/>
      <c r="AL110" s="43"/>
      <c r="AM110" s="43"/>
      <c r="AN110" s="43"/>
      <c r="AO110" s="43"/>
      <c r="AP110" s="43"/>
      <c r="AQ110" s="51"/>
      <c r="AR110" s="47"/>
      <c r="AS110" s="47"/>
      <c r="AT110" s="45"/>
      <c r="AU110" s="45"/>
    </row>
    <row r="111" spans="1:47" x14ac:dyDescent="0.25">
      <c r="A111" s="54" t="s">
        <v>44</v>
      </c>
      <c r="B111" s="55"/>
      <c r="C111" s="55"/>
      <c r="D111" s="55"/>
      <c r="E111" s="55"/>
      <c r="F111" s="55"/>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7"/>
      <c r="AQ111" s="58"/>
      <c r="AR111" s="59"/>
      <c r="AS111" s="59"/>
    </row>
    <row r="112" spans="1:47" x14ac:dyDescent="0.25">
      <c r="A112" s="61" t="s">
        <v>45</v>
      </c>
      <c r="B112" s="62"/>
      <c r="C112" s="62"/>
      <c r="D112" s="62"/>
      <c r="E112" s="62"/>
      <c r="F112" s="62"/>
      <c r="G112" s="62"/>
      <c r="H112" s="62"/>
      <c r="I112" s="62"/>
      <c r="J112" s="62"/>
      <c r="K112" s="62"/>
      <c r="L112" s="62"/>
      <c r="M112" s="62"/>
      <c r="N112" s="62"/>
      <c r="O112" s="62"/>
      <c r="P112" s="62"/>
      <c r="Q112" s="62"/>
      <c r="R112" s="62"/>
      <c r="S112" s="62"/>
      <c r="T112" s="62"/>
      <c r="U112" s="62"/>
      <c r="V112" s="62"/>
      <c r="W112" s="62"/>
      <c r="X112" s="62"/>
      <c r="Y112" s="62"/>
      <c r="Z112" s="62"/>
      <c r="AA112" s="62"/>
      <c r="AB112" s="62"/>
      <c r="AC112" s="62"/>
      <c r="AD112" s="62"/>
      <c r="AE112" s="62"/>
      <c r="AF112" s="62"/>
      <c r="AG112" s="62"/>
      <c r="AH112" s="62"/>
      <c r="AI112" s="62"/>
      <c r="AJ112" s="62"/>
      <c r="AK112" s="62"/>
      <c r="AL112" s="62"/>
      <c r="AM112" s="62"/>
      <c r="AN112" s="62"/>
      <c r="AO112" s="62"/>
      <c r="AP112" s="57"/>
      <c r="AQ112" s="63"/>
      <c r="AR112" s="64"/>
      <c r="AS112" s="64"/>
    </row>
    <row r="113" spans="1:45" x14ac:dyDescent="0.25">
      <c r="A113" s="65" t="s">
        <v>46</v>
      </c>
      <c r="B113" s="66"/>
      <c r="C113" s="66"/>
      <c r="D113" s="66"/>
      <c r="E113" s="66"/>
      <c r="F113" s="66"/>
      <c r="G113" s="66"/>
      <c r="H113" s="66"/>
      <c r="I113" s="66"/>
      <c r="J113" s="66"/>
      <c r="K113" s="66"/>
      <c r="L113" s="66"/>
      <c r="M113" s="66"/>
      <c r="N113" s="66"/>
      <c r="O113" s="66"/>
      <c r="P113" s="66"/>
      <c r="Q113" s="66"/>
      <c r="R113" s="66"/>
      <c r="S113" s="66"/>
      <c r="T113" s="66"/>
      <c r="U113" s="66"/>
      <c r="V113" s="66"/>
      <c r="W113" s="66"/>
      <c r="X113" s="66"/>
      <c r="Y113" s="66"/>
      <c r="Z113" s="66"/>
      <c r="AA113" s="66"/>
      <c r="AB113" s="66"/>
      <c r="AC113" s="66"/>
      <c r="AD113" s="66"/>
      <c r="AE113" s="66"/>
      <c r="AF113" s="66"/>
      <c r="AG113" s="66"/>
      <c r="AH113" s="66"/>
      <c r="AI113" s="66"/>
      <c r="AJ113" s="66"/>
      <c r="AK113" s="66"/>
      <c r="AL113" s="66"/>
      <c r="AM113" s="66"/>
      <c r="AN113" s="66"/>
      <c r="AO113" s="66"/>
      <c r="AP113" s="57"/>
      <c r="AQ113" s="63"/>
      <c r="AR113" s="67"/>
      <c r="AS113" s="67"/>
    </row>
    <row r="114" spans="1:45" x14ac:dyDescent="0.25">
      <c r="A114" s="68" t="s">
        <v>47</v>
      </c>
      <c r="B114" s="69" t="s">
        <v>48</v>
      </c>
      <c r="C114" s="70"/>
      <c r="D114" s="70"/>
      <c r="E114" s="70"/>
      <c r="F114" s="70"/>
      <c r="G114" s="70"/>
      <c r="H114" s="70"/>
      <c r="I114" s="70"/>
      <c r="J114" s="70"/>
      <c r="K114" s="70"/>
      <c r="L114" s="70"/>
      <c r="M114" s="70"/>
      <c r="N114" s="70"/>
      <c r="O114" s="70"/>
      <c r="P114" s="70"/>
      <c r="Q114" s="70"/>
      <c r="R114" s="71"/>
      <c r="S114" s="71"/>
      <c r="T114" s="71"/>
      <c r="U114" s="71"/>
      <c r="V114" s="71"/>
      <c r="W114" s="71"/>
      <c r="X114" s="71"/>
      <c r="Y114" s="71"/>
      <c r="Z114" s="71"/>
      <c r="AA114" s="71"/>
      <c r="AB114" s="71"/>
      <c r="AC114" s="71"/>
      <c r="AD114" s="71"/>
      <c r="AE114" s="71"/>
      <c r="AF114" s="71"/>
      <c r="AG114" s="71"/>
      <c r="AH114" s="71"/>
      <c r="AI114" s="71"/>
      <c r="AJ114" s="71"/>
      <c r="AK114" s="71"/>
      <c r="AL114" s="71"/>
      <c r="AM114" s="71"/>
      <c r="AN114" s="71"/>
      <c r="AO114" s="71"/>
      <c r="AP114" s="57"/>
      <c r="AQ114" s="51"/>
      <c r="AR114" s="72"/>
      <c r="AS114" s="72"/>
    </row>
    <row r="115" spans="1:45" ht="15.75" customHeight="1" x14ac:dyDescent="0.25">
      <c r="A115" s="73"/>
      <c r="B115" s="74"/>
      <c r="C115" s="74"/>
      <c r="D115" s="74"/>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Q115" s="57"/>
      <c r="AR115" s="75"/>
      <c r="AS115" s="75"/>
    </row>
    <row r="219" spans="12:12" ht="15" customHeight="1" x14ac:dyDescent="0.25">
      <c r="L219" s="26" t="s">
        <v>49</v>
      </c>
    </row>
  </sheetData>
  <mergeCells count="1">
    <mergeCell ref="B114:Q114"/>
  </mergeCells>
  <conditionalFormatting sqref="A1:A110">
    <cfRule type="beginsWith" dxfId="38" priority="1" operator="beginsWith" text="13">
      <formula>LEFT(A1,LEN("13"))="13"</formula>
    </cfRule>
    <cfRule type="beginsWith" dxfId="37" priority="2" operator="beginsWith" text="12">
      <formula>LEFT(A1,LEN("12"))="12"</formula>
    </cfRule>
    <cfRule type="beginsWith" dxfId="36" priority="3" operator="beginsWith" text="11">
      <formula>LEFT(A1,LEN("11"))="11"</formula>
    </cfRule>
    <cfRule type="beginsWith" dxfId="35" priority="4" operator="beginsWith" text="10">
      <formula>LEFT(A1,LEN("10"))="10"</formula>
    </cfRule>
    <cfRule type="beginsWith" dxfId="34" priority="5" operator="beginsWith" text="09">
      <formula>LEFT(A1,LEN("09"))="09"</formula>
    </cfRule>
    <cfRule type="beginsWith" dxfId="33" priority="6" operator="beginsWith" text="08">
      <formula>LEFT(A1,LEN("08"))="08"</formula>
    </cfRule>
    <cfRule type="beginsWith" dxfId="32" priority="7" operator="beginsWith" text="07">
      <formula>LEFT(A1,LEN("07"))="07"</formula>
    </cfRule>
    <cfRule type="beginsWith" dxfId="31" priority="8" operator="beginsWith" text="06">
      <formula>LEFT(A1,LEN("06"))="06"</formula>
    </cfRule>
    <cfRule type="beginsWith" dxfId="30" priority="9" operator="beginsWith" text="05">
      <formula>LEFT(A1,LEN("05"))="05"</formula>
    </cfRule>
    <cfRule type="beginsWith" dxfId="29" priority="10" operator="beginsWith" text="04">
      <formula>LEFT(A1,LEN("04"))="04"</formula>
    </cfRule>
    <cfRule type="beginsWith" dxfId="28" priority="11" operator="beginsWith" text="03">
      <formula>LEFT(A1,LEN("03"))="03"</formula>
    </cfRule>
    <cfRule type="beginsWith" dxfId="27" priority="12" operator="beginsWith" text="02">
      <formula>LEFT(A1,LEN("02"))="02"</formula>
    </cfRule>
    <cfRule type="beginsWith" dxfId="26" priority="13" operator="beginsWith" text="01">
      <formula>LEFT(A1,LEN("01"))="01"</formula>
    </cfRule>
  </conditionalFormatting>
  <conditionalFormatting sqref="A111:F111 B112:F112 A113:F113 B114 A115:F1048576">
    <cfRule type="beginsWith" dxfId="25" priority="27" operator="beginsWith" text="13">
      <formula>LEFT(A111,LEN("13"))="13"</formula>
    </cfRule>
    <cfRule type="beginsWith" dxfId="24" priority="28" operator="beginsWith" text="12">
      <formula>LEFT(A111,LEN("12"))="12"</formula>
    </cfRule>
    <cfRule type="beginsWith" dxfId="23" priority="29" operator="beginsWith" text="11">
      <formula>LEFT(A111,LEN("11"))="11"</formula>
    </cfRule>
    <cfRule type="beginsWith" dxfId="22" priority="30" operator="beginsWith" text="10">
      <formula>LEFT(A111,LEN("10"))="10"</formula>
    </cfRule>
    <cfRule type="beginsWith" dxfId="21" priority="31" operator="beginsWith" text="09">
      <formula>LEFT(A111,LEN("09"))="09"</formula>
    </cfRule>
    <cfRule type="beginsWith" dxfId="20" priority="32" operator="beginsWith" text="08">
      <formula>LEFT(A111,LEN("08"))="08"</formula>
    </cfRule>
    <cfRule type="beginsWith" dxfId="19" priority="33" operator="beginsWith" text="07">
      <formula>LEFT(A111,LEN("07"))="07"</formula>
    </cfRule>
    <cfRule type="beginsWith" dxfId="18" priority="34" operator="beginsWith" text="06">
      <formula>LEFT(A111,LEN("06"))="06"</formula>
    </cfRule>
    <cfRule type="beginsWith" dxfId="17" priority="35" operator="beginsWith" text="05">
      <formula>LEFT(A111,LEN("05"))="05"</formula>
    </cfRule>
    <cfRule type="beginsWith" dxfId="16" priority="36" operator="beginsWith" text="04">
      <formula>LEFT(A111,LEN("04"))="04"</formula>
    </cfRule>
    <cfRule type="beginsWith" dxfId="15" priority="37" operator="beginsWith" text="03">
      <formula>LEFT(A111,LEN("03"))="03"</formula>
    </cfRule>
    <cfRule type="beginsWith" dxfId="14" priority="38" operator="beginsWith" text="02">
      <formula>LEFT(A111,LEN("02"))="02"</formula>
    </cfRule>
    <cfRule type="beginsWith" dxfId="13" priority="39" operator="beginsWith" text="01">
      <formula>LEFT(A111,LEN("01"))="01"</formula>
    </cfRule>
  </conditionalFormatting>
  <conditionalFormatting sqref="AT1:AT2 R2:AO12 AT5 AT9:AT10 L13:AO13 AT13 F14:AO101 AT16">
    <cfRule type="beginsWith" dxfId="12" priority="14" operator="beginsWith" text="13">
      <formula>LEFT(F1,LEN("13"))="13"</formula>
    </cfRule>
    <cfRule type="beginsWith" dxfId="11" priority="15" operator="beginsWith" text="12">
      <formula>LEFT(F1,LEN("12"))="12"</formula>
    </cfRule>
    <cfRule type="beginsWith" dxfId="10" priority="16" operator="beginsWith" text="11">
      <formula>LEFT(F1,LEN("11"))="11"</formula>
    </cfRule>
    <cfRule type="beginsWith" dxfId="9" priority="17" operator="beginsWith" text="10">
      <formula>LEFT(F1,LEN("10"))="10"</formula>
    </cfRule>
    <cfRule type="beginsWith" dxfId="8" priority="18" operator="beginsWith" text="09">
      <formula>LEFT(F1,LEN("09"))="09"</formula>
    </cfRule>
    <cfRule type="beginsWith" dxfId="7" priority="19" operator="beginsWith" text="08">
      <formula>LEFT(F1,LEN("08"))="08"</formula>
    </cfRule>
    <cfRule type="beginsWith" dxfId="6" priority="20" operator="beginsWith" text="07">
      <formula>LEFT(F1,LEN("07"))="07"</formula>
    </cfRule>
    <cfRule type="beginsWith" dxfId="5" priority="21" operator="beginsWith" text="06">
      <formula>LEFT(F1,LEN("06"))="06"</formula>
    </cfRule>
    <cfRule type="beginsWith" dxfId="4" priority="22" operator="beginsWith" text="05">
      <formula>LEFT(F1,LEN("05"))="05"</formula>
    </cfRule>
    <cfRule type="beginsWith" dxfId="3" priority="23" operator="beginsWith" text="04">
      <formula>LEFT(F1,LEN("04"))="04"</formula>
    </cfRule>
    <cfRule type="beginsWith" dxfId="2" priority="24" operator="beginsWith" text="03">
      <formula>LEFT(F1,LEN("03"))="03"</formula>
    </cfRule>
    <cfRule type="beginsWith" dxfId="1" priority="25" operator="beginsWith" text="02">
      <formula>LEFT(F1,LEN("02"))="02"</formula>
    </cfRule>
    <cfRule type="beginsWith" dxfId="0" priority="26" operator="beginsWith" text="01">
      <formula>LEFT(F1,LEN("01"))="01"</formula>
    </cfRule>
  </conditionalFormatting>
  <dataValidations count="1">
    <dataValidation type="list" allowBlank="1" showInputMessage="1" showErrorMessage="1" sqref="B103:AO109 AT2:AT102" xr:uid="{262C3D1D-DF4E-44D3-8A84-AA6D44D05C57}">
      <formula1>"X"</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16" sqref="C16"/>
    </sheetView>
  </sheetViews>
  <sheetFormatPr baseColWidth="10" defaultColWidth="11.42578125" defaultRowHeight="15" x14ac:dyDescent="0.25"/>
  <cols>
    <col min="1" max="1" width="6.85546875" style="11" customWidth="1"/>
    <col min="2" max="3" width="28.42578125" style="11" customWidth="1"/>
  </cols>
  <sheetData>
    <row r="1" spans="1:3" x14ac:dyDescent="0.25">
      <c r="A1" s="12" t="s">
        <v>24</v>
      </c>
      <c r="B1" s="12" t="s">
        <v>25</v>
      </c>
      <c r="C1" s="12" t="s">
        <v>26</v>
      </c>
    </row>
    <row r="2" spans="1:3" x14ac:dyDescent="0.25">
      <c r="A2" s="10">
        <v>1</v>
      </c>
      <c r="B2" s="10" t="str" cm="1">
        <f t="array" ref="B2:B10">TRANSPOSE(_xlfn._xlws.FILTER('[2]Aptitud final'!1:1,'[2]Aptitud final'!103:103="X"))</f>
        <v>maiz_tradicional</v>
      </c>
      <c r="C2" s="10" t="s">
        <v>8</v>
      </c>
    </row>
    <row r="3" spans="1:3" x14ac:dyDescent="0.25">
      <c r="A3" s="10">
        <f>IF(B3="","",A2+1)</f>
        <v>2</v>
      </c>
      <c r="B3" s="10" t="str">
        <v>maracuya</v>
      </c>
      <c r="C3" s="10" t="s">
        <v>8</v>
      </c>
    </row>
    <row r="4" spans="1:3" x14ac:dyDescent="0.25">
      <c r="A4" s="10">
        <f t="shared" ref="A4:A67" si="0">IF(B4="","",A3+1)</f>
        <v>3</v>
      </c>
      <c r="B4" s="10" t="str">
        <v>cacao_sombrio</v>
      </c>
      <c r="C4" s="10" t="s">
        <v>14</v>
      </c>
    </row>
    <row r="5" spans="1:3" x14ac:dyDescent="0.25">
      <c r="A5" s="10">
        <f t="shared" si="0"/>
        <v>4</v>
      </c>
      <c r="B5" s="10" t="str">
        <v>ganaderia_dp</v>
      </c>
      <c r="C5" s="10" t="s">
        <v>15</v>
      </c>
    </row>
    <row r="6" spans="1:3" x14ac:dyDescent="0.25">
      <c r="A6" s="10">
        <f t="shared" si="0"/>
        <v>5</v>
      </c>
      <c r="B6" s="10" t="str">
        <v>avicultura_engorde</v>
      </c>
      <c r="C6" s="10" t="s">
        <v>14</v>
      </c>
    </row>
    <row r="7" spans="1:3" x14ac:dyDescent="0.25">
      <c r="A7" s="10">
        <f t="shared" si="0"/>
        <v>6</v>
      </c>
      <c r="B7" s="10" t="str">
        <v>porcicultura_ceba</v>
      </c>
      <c r="C7" s="10" t="s">
        <v>14</v>
      </c>
    </row>
    <row r="8" spans="1:3" x14ac:dyDescent="0.25">
      <c r="A8" s="10">
        <f t="shared" si="0"/>
        <v>7</v>
      </c>
      <c r="B8" s="10" t="str">
        <v>piscicultura_tilapia</v>
      </c>
      <c r="C8" s="10" t="s">
        <v>15</v>
      </c>
    </row>
    <row r="9" spans="1:3" x14ac:dyDescent="0.25">
      <c r="A9" s="10">
        <f t="shared" si="0"/>
        <v>8</v>
      </c>
      <c r="B9" s="10" t="str">
        <v>platano</v>
      </c>
      <c r="C9" s="10" t="s">
        <v>8</v>
      </c>
    </row>
    <row r="10" spans="1:3" x14ac:dyDescent="0.25">
      <c r="A10" s="10">
        <f t="shared" si="0"/>
        <v>9</v>
      </c>
      <c r="B10" s="10" t="str">
        <v>yuca</v>
      </c>
      <c r="C10" s="10" t="s">
        <v>8</v>
      </c>
    </row>
    <row r="11" spans="1:3" x14ac:dyDescent="0.25">
      <c r="A11" s="10" t="str">
        <f t="shared" si="0"/>
        <v/>
      </c>
      <c r="B11" s="10"/>
      <c r="C11" s="10"/>
    </row>
    <row r="12" spans="1:3" x14ac:dyDescent="0.25">
      <c r="A12" s="10" t="str">
        <f t="shared" si="0"/>
        <v/>
      </c>
      <c r="B12" s="10"/>
      <c r="C12" s="10"/>
    </row>
    <row r="13" spans="1:3" x14ac:dyDescent="0.25">
      <c r="A13" s="10" t="str">
        <f t="shared" si="0"/>
        <v/>
      </c>
      <c r="B13" s="10"/>
      <c r="C13" s="10"/>
    </row>
    <row r="14" spans="1:3" x14ac:dyDescent="0.25">
      <c r="A14" s="10" t="str">
        <f t="shared" si="0"/>
        <v/>
      </c>
      <c r="B14" s="10"/>
      <c r="C14" s="10"/>
    </row>
    <row r="15" spans="1:3" x14ac:dyDescent="0.25">
      <c r="A15" s="10" t="str">
        <f t="shared" si="0"/>
        <v/>
      </c>
      <c r="B15" s="10"/>
      <c r="C15" s="10"/>
    </row>
    <row r="16" spans="1:3" x14ac:dyDescent="0.25">
      <c r="A16" s="10" t="str">
        <f t="shared" si="0"/>
        <v/>
      </c>
      <c r="B16" s="10"/>
      <c r="C16" s="10"/>
    </row>
    <row r="17" spans="1:3" x14ac:dyDescent="0.25">
      <c r="A17" s="10" t="str">
        <f t="shared" si="0"/>
        <v/>
      </c>
      <c r="B17" s="10"/>
      <c r="C17" s="10"/>
    </row>
    <row r="18" spans="1:3" x14ac:dyDescent="0.25">
      <c r="A18" s="10" t="str">
        <f>IF(B18="","",A17+1)</f>
        <v/>
      </c>
      <c r="B18" s="10"/>
      <c r="C18" s="10"/>
    </row>
    <row r="19" spans="1:3" x14ac:dyDescent="0.25">
      <c r="A19" s="10" t="str">
        <f>IF(B19="","",A18+1)</f>
        <v/>
      </c>
      <c r="B19" s="10"/>
      <c r="C19" s="10"/>
    </row>
    <row r="20" spans="1:3" x14ac:dyDescent="0.25">
      <c r="A20" s="10" t="str">
        <f>IF(B20="","",A19+1)</f>
        <v/>
      </c>
      <c r="B20" s="10"/>
      <c r="C20" s="10"/>
    </row>
    <row r="21" spans="1:3" x14ac:dyDescent="0.25">
      <c r="A21" s="10" t="str">
        <f>IF(B21="","",A20+1)</f>
        <v/>
      </c>
      <c r="B21" s="10"/>
      <c r="C21" s="10"/>
    </row>
    <row r="22" spans="1:3" x14ac:dyDescent="0.25">
      <c r="A22" s="11" t="str">
        <f t="shared" si="0"/>
        <v/>
      </c>
    </row>
    <row r="23" spans="1:3" x14ac:dyDescent="0.25">
      <c r="A23" s="11" t="str">
        <f t="shared" si="0"/>
        <v/>
      </c>
    </row>
    <row r="24" spans="1:3" x14ac:dyDescent="0.25">
      <c r="A24" s="11" t="str">
        <f t="shared" si="0"/>
        <v/>
      </c>
    </row>
    <row r="25" spans="1:3" x14ac:dyDescent="0.25">
      <c r="A25" s="11" t="str">
        <f t="shared" si="0"/>
        <v/>
      </c>
    </row>
    <row r="26" spans="1:3" x14ac:dyDescent="0.25">
      <c r="A26" s="11" t="str">
        <f t="shared" si="0"/>
        <v/>
      </c>
    </row>
    <row r="27" spans="1:3" x14ac:dyDescent="0.25">
      <c r="A27" s="11" t="str">
        <f t="shared" si="0"/>
        <v/>
      </c>
    </row>
    <row r="28" spans="1:3" x14ac:dyDescent="0.25">
      <c r="A28" s="11" t="str">
        <f t="shared" si="0"/>
        <v/>
      </c>
    </row>
    <row r="29" spans="1:3" x14ac:dyDescent="0.25">
      <c r="A29" s="11" t="str">
        <f t="shared" si="0"/>
        <v/>
      </c>
    </row>
    <row r="30" spans="1:3" x14ac:dyDescent="0.25">
      <c r="A30" s="11" t="str">
        <f t="shared" si="0"/>
        <v/>
      </c>
    </row>
    <row r="31" spans="1:3" x14ac:dyDescent="0.25">
      <c r="A31" s="11" t="str">
        <f t="shared" si="0"/>
        <v/>
      </c>
    </row>
    <row r="32" spans="1:3" x14ac:dyDescent="0.25">
      <c r="A32" s="11" t="str">
        <f t="shared" si="0"/>
        <v/>
      </c>
    </row>
    <row r="33" spans="1:1" x14ac:dyDescent="0.25">
      <c r="A33" s="11" t="str">
        <f t="shared" si="0"/>
        <v/>
      </c>
    </row>
    <row r="34" spans="1:1" x14ac:dyDescent="0.25">
      <c r="A34" s="11" t="str">
        <f t="shared" si="0"/>
        <v/>
      </c>
    </row>
    <row r="35" spans="1:1" x14ac:dyDescent="0.25">
      <c r="A35" s="11" t="str">
        <f t="shared" si="0"/>
        <v/>
      </c>
    </row>
    <row r="36" spans="1:1" x14ac:dyDescent="0.25">
      <c r="A36" s="11" t="str">
        <f t="shared" si="0"/>
        <v/>
      </c>
    </row>
    <row r="37" spans="1:1" x14ac:dyDescent="0.25">
      <c r="A37" s="11" t="str">
        <f t="shared" si="0"/>
        <v/>
      </c>
    </row>
    <row r="38" spans="1:1" x14ac:dyDescent="0.25">
      <c r="A38" s="11" t="str">
        <f t="shared" si="0"/>
        <v/>
      </c>
    </row>
    <row r="39" spans="1:1" x14ac:dyDescent="0.25">
      <c r="A39" s="11" t="str">
        <f t="shared" si="0"/>
        <v/>
      </c>
    </row>
    <row r="40" spans="1:1" x14ac:dyDescent="0.25">
      <c r="A40" s="11" t="str">
        <f t="shared" si="0"/>
        <v/>
      </c>
    </row>
    <row r="41" spans="1:1" x14ac:dyDescent="0.25">
      <c r="A41" s="11" t="str">
        <f t="shared" si="0"/>
        <v/>
      </c>
    </row>
    <row r="42" spans="1:1" x14ac:dyDescent="0.25">
      <c r="A42" s="11" t="str">
        <f t="shared" si="0"/>
        <v/>
      </c>
    </row>
    <row r="43" spans="1:1" x14ac:dyDescent="0.25">
      <c r="A43" s="11" t="str">
        <f t="shared" si="0"/>
        <v/>
      </c>
    </row>
    <row r="44" spans="1:1" x14ac:dyDescent="0.25">
      <c r="A44" s="11" t="str">
        <f t="shared" si="0"/>
        <v/>
      </c>
    </row>
    <row r="45" spans="1:1" x14ac:dyDescent="0.25">
      <c r="A45" s="11" t="str">
        <f t="shared" si="0"/>
        <v/>
      </c>
    </row>
    <row r="46" spans="1:1" x14ac:dyDescent="0.25">
      <c r="A46" s="11" t="str">
        <f t="shared" si="0"/>
        <v/>
      </c>
    </row>
    <row r="47" spans="1:1" x14ac:dyDescent="0.25">
      <c r="A47" s="11" t="str">
        <f t="shared" si="0"/>
        <v/>
      </c>
    </row>
    <row r="48" spans="1:1" x14ac:dyDescent="0.25">
      <c r="A48" s="11" t="str">
        <f t="shared" si="0"/>
        <v/>
      </c>
    </row>
    <row r="49" spans="1:1" x14ac:dyDescent="0.25">
      <c r="A49" s="11" t="str">
        <f t="shared" si="0"/>
        <v/>
      </c>
    </row>
    <row r="50" spans="1:1" x14ac:dyDescent="0.25">
      <c r="A50" s="11" t="str">
        <f t="shared" si="0"/>
        <v/>
      </c>
    </row>
    <row r="51" spans="1:1" x14ac:dyDescent="0.25">
      <c r="A51" s="11" t="str">
        <f t="shared" si="0"/>
        <v/>
      </c>
    </row>
    <row r="52" spans="1:1" x14ac:dyDescent="0.25">
      <c r="A52" s="11" t="str">
        <f t="shared" si="0"/>
        <v/>
      </c>
    </row>
    <row r="53" spans="1:1" x14ac:dyDescent="0.25">
      <c r="A53" s="11" t="str">
        <f t="shared" si="0"/>
        <v/>
      </c>
    </row>
    <row r="54" spans="1:1" x14ac:dyDescent="0.25">
      <c r="A54" s="11" t="str">
        <f t="shared" si="0"/>
        <v/>
      </c>
    </row>
    <row r="55" spans="1:1" x14ac:dyDescent="0.25">
      <c r="A55" s="11" t="str">
        <f t="shared" si="0"/>
        <v/>
      </c>
    </row>
    <row r="56" spans="1:1" x14ac:dyDescent="0.25">
      <c r="A56" s="11" t="str">
        <f t="shared" si="0"/>
        <v/>
      </c>
    </row>
    <row r="57" spans="1:1" x14ac:dyDescent="0.25">
      <c r="A57" s="11" t="str">
        <f t="shared" si="0"/>
        <v/>
      </c>
    </row>
    <row r="58" spans="1:1" x14ac:dyDescent="0.25">
      <c r="A58" s="11" t="str">
        <f t="shared" si="0"/>
        <v/>
      </c>
    </row>
    <row r="59" spans="1:1" x14ac:dyDescent="0.25">
      <c r="A59" s="11" t="str">
        <f t="shared" si="0"/>
        <v/>
      </c>
    </row>
    <row r="60" spans="1:1" x14ac:dyDescent="0.25">
      <c r="A60" s="11" t="str">
        <f t="shared" si="0"/>
        <v/>
      </c>
    </row>
    <row r="61" spans="1:1" x14ac:dyDescent="0.25">
      <c r="A61" s="11" t="str">
        <f t="shared" si="0"/>
        <v/>
      </c>
    </row>
    <row r="62" spans="1:1" x14ac:dyDescent="0.25">
      <c r="A62" s="11" t="str">
        <f t="shared" si="0"/>
        <v/>
      </c>
    </row>
    <row r="63" spans="1:1" x14ac:dyDescent="0.25">
      <c r="A63" s="11" t="str">
        <f t="shared" si="0"/>
        <v/>
      </c>
    </row>
    <row r="64" spans="1:1" x14ac:dyDescent="0.25">
      <c r="A64" s="11" t="str">
        <f t="shared" si="0"/>
        <v/>
      </c>
    </row>
    <row r="65" spans="1:1" x14ac:dyDescent="0.25">
      <c r="A65" s="11" t="str">
        <f t="shared" si="0"/>
        <v/>
      </c>
    </row>
    <row r="66" spans="1:1" x14ac:dyDescent="0.25">
      <c r="A66" s="11" t="str">
        <f t="shared" si="0"/>
        <v/>
      </c>
    </row>
    <row r="67" spans="1:1" x14ac:dyDescent="0.25">
      <c r="A67" s="11" t="str">
        <f t="shared" si="0"/>
        <v/>
      </c>
    </row>
    <row r="68" spans="1:1" x14ac:dyDescent="0.25">
      <c r="A68" s="11" t="str">
        <f t="shared" ref="A68:A100" si="1">IF(B68="","",A67+1)</f>
        <v/>
      </c>
    </row>
    <row r="69" spans="1:1" x14ac:dyDescent="0.25">
      <c r="A69" s="11" t="str">
        <f t="shared" si="1"/>
        <v/>
      </c>
    </row>
    <row r="70" spans="1:1" x14ac:dyDescent="0.25">
      <c r="A70" s="11" t="str">
        <f t="shared" si="1"/>
        <v/>
      </c>
    </row>
    <row r="71" spans="1:1" x14ac:dyDescent="0.25">
      <c r="A71" s="11" t="str">
        <f t="shared" si="1"/>
        <v/>
      </c>
    </row>
    <row r="72" spans="1:1" x14ac:dyDescent="0.25">
      <c r="A72" s="11" t="str">
        <f t="shared" si="1"/>
        <v/>
      </c>
    </row>
    <row r="73" spans="1:1" x14ac:dyDescent="0.25">
      <c r="A73" s="11" t="str">
        <f t="shared" si="1"/>
        <v/>
      </c>
    </row>
    <row r="74" spans="1:1" x14ac:dyDescent="0.25">
      <c r="A74" s="11" t="str">
        <f t="shared" si="1"/>
        <v/>
      </c>
    </row>
    <row r="75" spans="1:1" x14ac:dyDescent="0.25">
      <c r="A75" s="11" t="str">
        <f t="shared" si="1"/>
        <v/>
      </c>
    </row>
    <row r="76" spans="1:1" x14ac:dyDescent="0.25">
      <c r="A76" s="11" t="str">
        <f t="shared" si="1"/>
        <v/>
      </c>
    </row>
    <row r="77" spans="1:1" x14ac:dyDescent="0.25">
      <c r="A77" s="11" t="str">
        <f t="shared" si="1"/>
        <v/>
      </c>
    </row>
    <row r="78" spans="1:1" x14ac:dyDescent="0.25">
      <c r="A78" s="11" t="str">
        <f t="shared" si="1"/>
        <v/>
      </c>
    </row>
    <row r="79" spans="1:1" x14ac:dyDescent="0.25">
      <c r="A79" s="11" t="str">
        <f t="shared" si="1"/>
        <v/>
      </c>
    </row>
    <row r="80" spans="1:1" x14ac:dyDescent="0.25">
      <c r="A80" s="11" t="str">
        <f t="shared" si="1"/>
        <v/>
      </c>
    </row>
    <row r="81" spans="1:1" x14ac:dyDescent="0.25">
      <c r="A81" s="11" t="str">
        <f t="shared" si="1"/>
        <v/>
      </c>
    </row>
    <row r="82" spans="1:1" x14ac:dyDescent="0.25">
      <c r="A82" s="11" t="str">
        <f t="shared" si="1"/>
        <v/>
      </c>
    </row>
    <row r="83" spans="1:1" x14ac:dyDescent="0.25">
      <c r="A83" s="11" t="str">
        <f t="shared" si="1"/>
        <v/>
      </c>
    </row>
    <row r="84" spans="1:1" x14ac:dyDescent="0.25">
      <c r="A84" s="11" t="str">
        <f t="shared" si="1"/>
        <v/>
      </c>
    </row>
    <row r="85" spans="1:1" x14ac:dyDescent="0.25">
      <c r="A85" s="11" t="str">
        <f t="shared" si="1"/>
        <v/>
      </c>
    </row>
    <row r="86" spans="1:1" x14ac:dyDescent="0.25">
      <c r="A86" s="11" t="str">
        <f t="shared" si="1"/>
        <v/>
      </c>
    </row>
    <row r="87" spans="1:1" x14ac:dyDescent="0.25">
      <c r="A87" s="11" t="str">
        <f t="shared" si="1"/>
        <v/>
      </c>
    </row>
    <row r="88" spans="1:1" x14ac:dyDescent="0.25">
      <c r="A88" s="11" t="str">
        <f t="shared" si="1"/>
        <v/>
      </c>
    </row>
    <row r="89" spans="1:1" x14ac:dyDescent="0.25">
      <c r="A89" s="11" t="str">
        <f t="shared" si="1"/>
        <v/>
      </c>
    </row>
    <row r="90" spans="1:1" x14ac:dyDescent="0.25">
      <c r="A90" s="11" t="str">
        <f t="shared" si="1"/>
        <v/>
      </c>
    </row>
    <row r="91" spans="1:1" x14ac:dyDescent="0.25">
      <c r="A91" s="11" t="str">
        <f t="shared" si="1"/>
        <v/>
      </c>
    </row>
    <row r="92" spans="1:1" x14ac:dyDescent="0.25">
      <c r="A92" s="11" t="str">
        <f t="shared" si="1"/>
        <v/>
      </c>
    </row>
    <row r="93" spans="1:1" x14ac:dyDescent="0.25">
      <c r="A93" s="11" t="str">
        <f t="shared" si="1"/>
        <v/>
      </c>
    </row>
    <row r="94" spans="1:1" x14ac:dyDescent="0.25">
      <c r="A94" s="11" t="str">
        <f t="shared" si="1"/>
        <v/>
      </c>
    </row>
    <row r="95" spans="1:1" x14ac:dyDescent="0.25">
      <c r="A95" s="11" t="str">
        <f t="shared" si="1"/>
        <v/>
      </c>
    </row>
    <row r="96" spans="1:1" x14ac:dyDescent="0.25">
      <c r="A96" s="11" t="str">
        <f t="shared" si="1"/>
        <v/>
      </c>
    </row>
    <row r="97" spans="1:1" x14ac:dyDescent="0.25">
      <c r="A97" s="11" t="str">
        <f t="shared" si="1"/>
        <v/>
      </c>
    </row>
    <row r="98" spans="1:1" x14ac:dyDescent="0.25">
      <c r="A98" s="11" t="str">
        <f t="shared" si="1"/>
        <v/>
      </c>
    </row>
    <row r="99" spans="1:1" x14ac:dyDescent="0.25">
      <c r="A99" s="11" t="str">
        <f t="shared" si="1"/>
        <v/>
      </c>
    </row>
    <row r="100" spans="1:1" x14ac:dyDescent="0.25">
      <c r="A100" s="11"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baseColWidth="10" defaultColWidth="8.85546875" defaultRowHeight="15" x14ac:dyDescent="0.25"/>
  <cols>
    <col min="1" max="2" width="33" style="1" customWidth="1"/>
    <col min="3" max="3" width="42.140625" bestFit="1" customWidth="1"/>
  </cols>
  <sheetData>
    <row r="1" spans="1:3" x14ac:dyDescent="0.25">
      <c r="A1" s="4" t="str" cm="1">
        <f t="array" ref="A1:A500">[3]Diccionario!$A$1:$A$500</f>
        <v>Tipo</v>
      </c>
      <c r="B1" s="4" t="str" cm="1">
        <f t="array" ref="B1:B500">[3]Diccionario!$B$1:$B$500</f>
        <v>Linea</v>
      </c>
      <c r="C1" s="4" t="str" cm="1">
        <f t="array" ref="C1:C500">[3]Diccionario!$C$1:$C$500</f>
        <v>Linea_Documento</v>
      </c>
    </row>
    <row r="2" spans="1:3" x14ac:dyDescent="0.25">
      <c r="A2" s="1" t="str">
        <v>agricola</v>
      </c>
      <c r="B2" s="1" t="str">
        <v>acelga</v>
      </c>
      <c r="C2" t="str">
        <v>Acelga</v>
      </c>
    </row>
    <row r="3" spans="1:3" x14ac:dyDescent="0.25">
      <c r="A3" s="1" t="str">
        <v>agricola</v>
      </c>
      <c r="B3" s="1" t="str">
        <v>aguacate</v>
      </c>
      <c r="C3" t="str">
        <v>Aguacate</v>
      </c>
    </row>
    <row r="4" spans="1:3" x14ac:dyDescent="0.25">
      <c r="A4" s="1" t="str">
        <v>agricola</v>
      </c>
      <c r="B4" s="1" t="str">
        <v>aguacate_hass</v>
      </c>
      <c r="C4" t="str">
        <v>Aguacate Hass</v>
      </c>
    </row>
    <row r="5" spans="1:3" x14ac:dyDescent="0.25">
      <c r="A5" s="1" t="str">
        <v>agricola</v>
      </c>
      <c r="B5" s="1" t="str">
        <v>ahuyama</v>
      </c>
      <c r="C5" t="str">
        <v>Ahuyama</v>
      </c>
    </row>
    <row r="6" spans="1:3" x14ac:dyDescent="0.25">
      <c r="A6" s="1" t="str">
        <v>agricola</v>
      </c>
      <c r="B6" s="1" t="str">
        <v>aji</v>
      </c>
      <c r="C6" t="str">
        <v>Ají</v>
      </c>
    </row>
    <row r="7" spans="1:3" x14ac:dyDescent="0.25">
      <c r="A7" s="1" t="str">
        <v>agricola</v>
      </c>
      <c r="B7" s="1" t="str">
        <v>aji_dulce</v>
      </c>
      <c r="C7" t="str">
        <v>Ají dulce</v>
      </c>
    </row>
    <row r="8" spans="1:3" x14ac:dyDescent="0.25">
      <c r="A8" s="1" t="str">
        <v>agricola</v>
      </c>
      <c r="B8" s="1" t="str">
        <v>ajonjoli</v>
      </c>
      <c r="C8" t="str">
        <v>Ajonjolí</v>
      </c>
    </row>
    <row r="9" spans="1:3" x14ac:dyDescent="0.25">
      <c r="A9" s="1" t="str">
        <v>agricola</v>
      </c>
      <c r="B9" s="1" t="str">
        <v>algodon</v>
      </c>
      <c r="C9" t="str">
        <v>Algodón</v>
      </c>
    </row>
    <row r="10" spans="1:3" x14ac:dyDescent="0.25">
      <c r="A10" s="1" t="str">
        <v>pecuaria</v>
      </c>
      <c r="B10" s="1" t="str">
        <v>apicultura</v>
      </c>
      <c r="C10" t="str">
        <v>Apicultura</v>
      </c>
    </row>
    <row r="11" spans="1:3" x14ac:dyDescent="0.25">
      <c r="A11" s="1" t="str">
        <v>agricola</v>
      </c>
      <c r="B11" s="1" t="str">
        <v>arracacha</v>
      </c>
      <c r="C11" t="str">
        <v>Arracacha</v>
      </c>
    </row>
    <row r="12" spans="1:3" x14ac:dyDescent="0.25">
      <c r="A12" s="1" t="str">
        <v>agricola</v>
      </c>
      <c r="B12" s="1" t="str">
        <v>arroz_riego</v>
      </c>
      <c r="C12" t="str">
        <v>Arroz riego</v>
      </c>
    </row>
    <row r="13" spans="1:3" x14ac:dyDescent="0.25">
      <c r="A13" s="1" t="str">
        <v>agricola</v>
      </c>
      <c r="B13" s="1" t="str">
        <v>arroz_secano</v>
      </c>
      <c r="C13" t="str">
        <v>Arroz secano</v>
      </c>
    </row>
    <row r="14" spans="1:3" x14ac:dyDescent="0.25">
      <c r="A14" s="1" t="str">
        <v>agricola</v>
      </c>
      <c r="B14" s="1" t="str">
        <v>arveja</v>
      </c>
      <c r="C14" t="str">
        <v>Arveja</v>
      </c>
    </row>
    <row r="15" spans="1:3" x14ac:dyDescent="0.25">
      <c r="A15" s="1" t="str">
        <v>agricola</v>
      </c>
      <c r="B15" s="1" t="str">
        <v>asai</v>
      </c>
      <c r="C15" t="str">
        <v>Açaí</v>
      </c>
    </row>
    <row r="16" spans="1:3" x14ac:dyDescent="0.25">
      <c r="A16" s="1" t="str">
        <v>pecuaria</v>
      </c>
      <c r="B16" s="1" t="str">
        <v>avicultura_engorde</v>
      </c>
      <c r="C16" t="str">
        <v>Avicultura de engorde</v>
      </c>
    </row>
    <row r="17" spans="1:3" x14ac:dyDescent="0.25">
      <c r="A17" s="1" t="str">
        <v>pecuaria</v>
      </c>
      <c r="B17" s="1" t="str">
        <v>avicultura_postura</v>
      </c>
      <c r="C17" t="str">
        <v>Avicultura de postura</v>
      </c>
    </row>
    <row r="18" spans="1:3" x14ac:dyDescent="0.25">
      <c r="A18" s="1" t="str">
        <v>agricola</v>
      </c>
      <c r="B18" s="1" t="str">
        <v>batata</v>
      </c>
      <c r="C18" t="str">
        <v>Batata</v>
      </c>
    </row>
    <row r="19" spans="1:3" x14ac:dyDescent="0.25">
      <c r="A19" s="1" t="str">
        <v>agricola</v>
      </c>
      <c r="B19" s="1" t="str">
        <v>berenjena</v>
      </c>
      <c r="C19" t="str">
        <v>Berenjena</v>
      </c>
    </row>
    <row r="20" spans="1:3" x14ac:dyDescent="0.25">
      <c r="A20" s="1" t="str">
        <v>agricola</v>
      </c>
      <c r="B20" s="1" t="str">
        <v>brocoli</v>
      </c>
      <c r="C20" t="str">
        <v>Brócoli</v>
      </c>
    </row>
    <row r="21" spans="1:3" x14ac:dyDescent="0.25">
      <c r="A21" s="1" t="str">
        <v>pecuaria</v>
      </c>
      <c r="B21" s="1" t="str">
        <v>bufalos</v>
      </c>
      <c r="C21" t="str">
        <v>Búfalos</v>
      </c>
    </row>
    <row r="22" spans="1:3" x14ac:dyDescent="0.25">
      <c r="A22" s="1" t="str">
        <v>agricola</v>
      </c>
      <c r="B22" s="1" t="str">
        <v>cacao</v>
      </c>
      <c r="C22" t="str">
        <v>Cacao</v>
      </c>
    </row>
    <row r="23" spans="1:3" x14ac:dyDescent="0.25">
      <c r="A23" s="1" t="str">
        <v>agricola</v>
      </c>
      <c r="B23" s="1" t="str">
        <v>cacao_platano</v>
      </c>
      <c r="C23" t="str">
        <v>Cacao plátano</v>
      </c>
    </row>
    <row r="24" spans="1:3" x14ac:dyDescent="0.25">
      <c r="A24" s="1" t="str">
        <v>agricola</v>
      </c>
      <c r="B24" s="1" t="str">
        <v>cacao_sombrio</v>
      </c>
      <c r="C24" t="str">
        <v>Cacao en sistema de sombrío</v>
      </c>
    </row>
    <row r="25" spans="1:3" x14ac:dyDescent="0.25">
      <c r="A25" s="1" t="str">
        <v>agricola</v>
      </c>
      <c r="B25" s="1" t="str">
        <v>cachaco</v>
      </c>
      <c r="C25" t="str">
        <v>Cachaco</v>
      </c>
    </row>
    <row r="26" spans="1:3" x14ac:dyDescent="0.25">
      <c r="A26" s="1" t="str">
        <v>agricola</v>
      </c>
      <c r="B26" s="1" t="str">
        <v>cafe</v>
      </c>
      <c r="C26" t="str">
        <v>Café</v>
      </c>
    </row>
    <row r="27" spans="1:3" x14ac:dyDescent="0.25">
      <c r="A27" s="1" t="str">
        <v>agricola</v>
      </c>
      <c r="B27" s="1" t="str">
        <v>cafe_aguacate</v>
      </c>
      <c r="C27" t="str">
        <v>Café aguacate</v>
      </c>
    </row>
    <row r="28" spans="1:3" x14ac:dyDescent="0.25">
      <c r="A28" s="1" t="str">
        <v>agricola</v>
      </c>
      <c r="B28" s="1" t="str">
        <v>cafe_frijol_arbustivo</v>
      </c>
      <c r="C28" t="str">
        <v>Café en asocio con frijol arbustivo</v>
      </c>
    </row>
    <row r="29" spans="1:3" x14ac:dyDescent="0.25">
      <c r="A29" s="1" t="str">
        <v>agricola</v>
      </c>
      <c r="B29" s="1" t="str">
        <v>cafe_maiz</v>
      </c>
      <c r="C29" t="str">
        <v>Café maíz</v>
      </c>
    </row>
    <row r="30" spans="1:3" x14ac:dyDescent="0.25">
      <c r="A30" s="1" t="str">
        <v>agricola</v>
      </c>
      <c r="B30" s="1" t="str">
        <v>cafe_platano</v>
      </c>
      <c r="C30" t="str">
        <v>Café plátano</v>
      </c>
    </row>
    <row r="31" spans="1:3" x14ac:dyDescent="0.25">
      <c r="A31" s="1" t="str">
        <v>agricola</v>
      </c>
      <c r="B31" s="1" t="str">
        <v>cafe_platano_frutales_forestal</v>
      </c>
      <c r="C31" t="str">
        <v>Café en asocio con plátano, frutales y sistema forestal</v>
      </c>
    </row>
    <row r="32" spans="1:3" x14ac:dyDescent="0.25">
      <c r="A32" s="1" t="str">
        <v>agricola</v>
      </c>
      <c r="B32" s="1" t="str">
        <v>cafe_sombrio</v>
      </c>
      <c r="C32" t="str">
        <v>Café en sistema de sombrío</v>
      </c>
    </row>
    <row r="33" spans="1:3" x14ac:dyDescent="0.25">
      <c r="A33" s="1" t="str">
        <v>agricola</v>
      </c>
      <c r="B33" s="1" t="str">
        <v>calabacin</v>
      </c>
      <c r="C33" t="str">
        <v>Calabacín</v>
      </c>
    </row>
    <row r="34" spans="1:3" x14ac:dyDescent="0.25">
      <c r="A34" s="1" t="str">
        <v>pecuaria</v>
      </c>
      <c r="B34" s="1" t="str">
        <v>camaron</v>
      </c>
      <c r="C34" t="str">
        <v>Camarón</v>
      </c>
    </row>
    <row r="35" spans="1:3" x14ac:dyDescent="0.25">
      <c r="A35" s="1" t="str">
        <v>agricola</v>
      </c>
      <c r="B35" s="1" t="str">
        <v>cana</v>
      </c>
      <c r="C35" t="str">
        <v>Caña</v>
      </c>
    </row>
    <row r="36" spans="1:3" x14ac:dyDescent="0.25">
      <c r="A36" s="1" t="str">
        <v>agricola</v>
      </c>
      <c r="B36" s="1" t="str">
        <v>cana_panelera</v>
      </c>
      <c r="C36" t="str">
        <v>Caña panelera</v>
      </c>
    </row>
    <row r="37" spans="1:3" x14ac:dyDescent="0.25">
      <c r="A37" s="1" t="str">
        <v>pecuaria</v>
      </c>
      <c r="B37" s="1" t="str">
        <v>caprinos</v>
      </c>
      <c r="C37" t="str">
        <v>Caprinos</v>
      </c>
    </row>
    <row r="38" spans="1:3" x14ac:dyDescent="0.25">
      <c r="A38" s="1" t="str">
        <v>agricola</v>
      </c>
      <c r="B38" s="1" t="str">
        <v>caucho</v>
      </c>
      <c r="C38" t="str">
        <v>Caucho</v>
      </c>
    </row>
    <row r="39" spans="1:3" x14ac:dyDescent="0.25">
      <c r="A39" s="1" t="str">
        <v>agricola</v>
      </c>
      <c r="B39" s="1" t="str">
        <v>cebolla_bulbo</v>
      </c>
      <c r="C39" t="str">
        <v>Cebolla bulbo</v>
      </c>
    </row>
    <row r="40" spans="1:3" x14ac:dyDescent="0.25">
      <c r="A40" s="1" t="str">
        <v>agricola</v>
      </c>
      <c r="B40" s="1" t="str">
        <v>cebolla_junca</v>
      </c>
      <c r="C40" t="str">
        <v>Cebolla junca</v>
      </c>
    </row>
    <row r="41" spans="1:3" x14ac:dyDescent="0.25">
      <c r="A41" s="1" t="str">
        <v>agricola</v>
      </c>
      <c r="B41" s="1" t="str">
        <v>chontaduro</v>
      </c>
      <c r="C41" t="str">
        <v>Chontaduro</v>
      </c>
    </row>
    <row r="42" spans="1:3" x14ac:dyDescent="0.25">
      <c r="A42" s="1" t="str">
        <v>agricola</v>
      </c>
      <c r="B42" s="1" t="str">
        <v>cilantro</v>
      </c>
      <c r="C42" t="str">
        <v>Cilantro</v>
      </c>
    </row>
    <row r="43" spans="1:3" x14ac:dyDescent="0.25">
      <c r="A43" s="1" t="str">
        <v>agricola</v>
      </c>
      <c r="B43" s="1" t="str">
        <v>cilantro_morron</v>
      </c>
      <c r="C43" t="str">
        <v>Cilantro morrón</v>
      </c>
    </row>
    <row r="44" spans="1:3" x14ac:dyDescent="0.25">
      <c r="A44" s="1" t="str">
        <v>agricola</v>
      </c>
      <c r="B44" s="1" t="str">
        <v>ciruela</v>
      </c>
      <c r="C44" t="str">
        <v>Ciruela</v>
      </c>
    </row>
    <row r="45" spans="1:3" x14ac:dyDescent="0.25">
      <c r="A45" s="1" t="str">
        <v>agricola</v>
      </c>
      <c r="B45" s="1" t="str">
        <v>ciruela_castilla</v>
      </c>
      <c r="C45" t="str">
        <v>Ciruela castilla</v>
      </c>
    </row>
    <row r="46" spans="1:3" x14ac:dyDescent="0.25">
      <c r="A46" s="1" t="str">
        <v>agricola</v>
      </c>
      <c r="B46" s="1" t="str">
        <v>citricos</v>
      </c>
      <c r="C46" t="str">
        <v>Cítricos</v>
      </c>
    </row>
    <row r="47" spans="1:3" x14ac:dyDescent="0.25">
      <c r="A47" s="1" t="str">
        <v>agricola</v>
      </c>
      <c r="B47" s="1" t="str">
        <v>coco</v>
      </c>
      <c r="C47" t="str">
        <v>Coco</v>
      </c>
    </row>
    <row r="48" spans="1:3" x14ac:dyDescent="0.25">
      <c r="A48" s="1" t="str">
        <v>pecuaria</v>
      </c>
      <c r="B48" s="1" t="str">
        <v>codornices</v>
      </c>
      <c r="C48" t="str">
        <v>Codornices</v>
      </c>
    </row>
    <row r="49" spans="1:3" x14ac:dyDescent="0.25">
      <c r="A49" s="1" t="str">
        <v>agricola</v>
      </c>
      <c r="B49" s="1" t="str">
        <v>coliflor</v>
      </c>
      <c r="C49" t="str">
        <v>Coliflor</v>
      </c>
    </row>
    <row r="50" spans="1:3" x14ac:dyDescent="0.25">
      <c r="A50" s="1" t="str">
        <v>pecuaria</v>
      </c>
      <c r="B50" s="1" t="str">
        <v>cunicultura</v>
      </c>
      <c r="C50" t="str">
        <v>Cunicultura</v>
      </c>
    </row>
    <row r="51" spans="1:3" x14ac:dyDescent="0.25">
      <c r="A51" s="1" t="str">
        <v>pecuaria</v>
      </c>
      <c r="B51" s="1" t="str">
        <v>cuyicultura</v>
      </c>
      <c r="C51" t="str">
        <v>Cuyicultura</v>
      </c>
    </row>
    <row r="52" spans="1:3" x14ac:dyDescent="0.25">
      <c r="A52" s="1" t="str">
        <v>agricola</v>
      </c>
      <c r="B52" s="1" t="str">
        <v>espinaca</v>
      </c>
      <c r="C52" t="str">
        <v>Espinaca</v>
      </c>
    </row>
    <row r="53" spans="1:3" x14ac:dyDescent="0.25">
      <c r="A53" s="1" t="str">
        <v>agricola</v>
      </c>
      <c r="B53" s="1" t="str">
        <v>frijol</v>
      </c>
      <c r="C53" t="str">
        <v>Frijol</v>
      </c>
    </row>
    <row r="54" spans="1:3" x14ac:dyDescent="0.25">
      <c r="A54" s="1" t="str">
        <v>agricola</v>
      </c>
      <c r="B54" s="1" t="str">
        <v>frijol_arbustivo</v>
      </c>
      <c r="C54" t="str">
        <v>Frjiol arbustivo</v>
      </c>
    </row>
    <row r="55" spans="1:3" x14ac:dyDescent="0.25">
      <c r="A55" s="1" t="str">
        <v>agricola</v>
      </c>
      <c r="B55" s="1" t="str">
        <v>frijol_caraota</v>
      </c>
      <c r="C55" t="str">
        <v>Frijol caraota</v>
      </c>
    </row>
    <row r="56" spans="1:3" x14ac:dyDescent="0.25">
      <c r="A56" s="1" t="str">
        <v>agricola</v>
      </c>
      <c r="B56" s="1" t="str">
        <v>frijol_caupi</v>
      </c>
      <c r="C56" t="str">
        <v>Frijol Caupí</v>
      </c>
    </row>
    <row r="57" spans="1:3" x14ac:dyDescent="0.25">
      <c r="A57" s="1" t="str">
        <v>agricola</v>
      </c>
      <c r="B57" s="1" t="str">
        <v>frijol_cabeza_negra</v>
      </c>
      <c r="C57" t="str">
        <v>Frijol cabeza negra</v>
      </c>
    </row>
    <row r="58" spans="1:3" x14ac:dyDescent="0.25">
      <c r="A58" s="1" t="str">
        <v>agricola</v>
      </c>
      <c r="B58" s="1" t="str">
        <v>frijol_rosado_zaragoza</v>
      </c>
      <c r="C58" t="str">
        <v>Frijol rosado zaragoza</v>
      </c>
    </row>
    <row r="59" spans="1:3" x14ac:dyDescent="0.25">
      <c r="A59" s="1" t="str">
        <v>agricola</v>
      </c>
      <c r="B59" s="1" t="str">
        <v>frijol_voluble</v>
      </c>
      <c r="C59" t="str">
        <v>Frijol voluble</v>
      </c>
    </row>
    <row r="60" spans="1:3" x14ac:dyDescent="0.25">
      <c r="A60" s="1" t="str">
        <v>pecuaria</v>
      </c>
      <c r="B60" s="1" t="str">
        <v>ganaderia_carne</v>
      </c>
      <c r="C60" t="str">
        <v>Ganadería de carne</v>
      </c>
    </row>
    <row r="61" spans="1:3" x14ac:dyDescent="0.25">
      <c r="A61" s="1" t="str">
        <v>pecuaria</v>
      </c>
      <c r="B61" s="1" t="str">
        <v>ganaderia_dp</v>
      </c>
      <c r="C61" t="str">
        <v>Ganadería doble propósito</v>
      </c>
    </row>
    <row r="62" spans="1:3" x14ac:dyDescent="0.25">
      <c r="A62" s="1" t="str">
        <v>pecuaria</v>
      </c>
      <c r="B62" s="1" t="str">
        <v>ganaderia_leche</v>
      </c>
      <c r="C62" t="str">
        <v>Ganadería de leche</v>
      </c>
    </row>
    <row r="63" spans="1:3" x14ac:dyDescent="0.25">
      <c r="A63" s="1" t="str">
        <v>agricola</v>
      </c>
      <c r="B63" s="1" t="str">
        <v>granadilla</v>
      </c>
      <c r="C63" t="str">
        <v>Granadilla</v>
      </c>
    </row>
    <row r="64" spans="1:3" x14ac:dyDescent="0.25">
      <c r="A64" s="1" t="str">
        <v>agricola</v>
      </c>
      <c r="B64" s="1" t="str">
        <v>guandul</v>
      </c>
      <c r="C64" t="str">
        <v>Guandul</v>
      </c>
    </row>
    <row r="65" spans="1:3" x14ac:dyDescent="0.25">
      <c r="A65" s="1" t="str">
        <v>agricola</v>
      </c>
      <c r="B65" s="1" t="str">
        <v>gulupa</v>
      </c>
      <c r="C65" t="str">
        <v>Gulupa</v>
      </c>
    </row>
    <row r="66" spans="1:3" x14ac:dyDescent="0.25">
      <c r="A66" s="1" t="str">
        <v>agricola</v>
      </c>
      <c r="B66" s="1" t="str">
        <v>hortalizas*</v>
      </c>
      <c r="C66" t="str">
        <v>Hortalizas</v>
      </c>
    </row>
    <row r="67" spans="1:3" x14ac:dyDescent="0.25">
      <c r="A67" s="1" t="str">
        <v>agricola</v>
      </c>
      <c r="B67" s="1" t="str">
        <v>lechuga_gourmet</v>
      </c>
      <c r="C67" t="str">
        <v>Lechuga gourmet</v>
      </c>
    </row>
    <row r="68" spans="1:3" x14ac:dyDescent="0.25">
      <c r="A68" s="1" t="str">
        <v>agricola</v>
      </c>
      <c r="B68" s="1" t="str">
        <v xml:space="preserve">lechuga </v>
      </c>
      <c r="C68" t="str">
        <v>Lechuga</v>
      </c>
    </row>
    <row r="69" spans="1:3" x14ac:dyDescent="0.25">
      <c r="A69" s="1" t="str">
        <v>agricola</v>
      </c>
      <c r="B69" s="1" t="str">
        <v>limon</v>
      </c>
      <c r="C69" t="str">
        <v>Limón</v>
      </c>
    </row>
    <row r="70" spans="1:3" x14ac:dyDescent="0.25">
      <c r="A70" s="1" t="str">
        <v>agricola</v>
      </c>
      <c r="B70" s="1" t="str">
        <v>limon_castilla</v>
      </c>
      <c r="C70" t="str">
        <v>Limón de castilla</v>
      </c>
    </row>
    <row r="71" spans="1:3" x14ac:dyDescent="0.25">
      <c r="A71" s="1" t="str">
        <v>agricola</v>
      </c>
      <c r="B71" s="1" t="str">
        <v>limon_mandarino</v>
      </c>
      <c r="C71" t="str">
        <v>Limón mandarino</v>
      </c>
    </row>
    <row r="72" spans="1:3" x14ac:dyDescent="0.25">
      <c r="A72" s="1" t="str">
        <v>agricola</v>
      </c>
      <c r="B72" s="1" t="str">
        <v>limon_castilla_limon_mandarino</v>
      </c>
      <c r="C72" t="str">
        <v>Limón de castilla y limón mandarino</v>
      </c>
    </row>
    <row r="73" spans="1:3" x14ac:dyDescent="0.25">
      <c r="A73" s="1" t="str">
        <v>agricola</v>
      </c>
      <c r="B73" s="1" t="str">
        <v>limon_tahiti</v>
      </c>
      <c r="C73" t="str">
        <v>Limón Tahití</v>
      </c>
    </row>
    <row r="74" spans="1:3" x14ac:dyDescent="0.25">
      <c r="A74" s="1" t="str">
        <v>agricola</v>
      </c>
      <c r="B74" s="1" t="str">
        <v>maiz</v>
      </c>
      <c r="C74" t="str">
        <v>Maíz</v>
      </c>
    </row>
    <row r="75" spans="1:3" x14ac:dyDescent="0.25">
      <c r="A75" s="1" t="str">
        <v>agricola</v>
      </c>
      <c r="B75" s="1" t="str">
        <v>maiz_amarillo</v>
      </c>
      <c r="C75" t="str">
        <v>Maíz amarillo</v>
      </c>
    </row>
    <row r="76" spans="1:3" x14ac:dyDescent="0.25">
      <c r="A76" s="1" t="str">
        <v>agricola</v>
      </c>
      <c r="B76" s="1" t="str">
        <v>maiz_amarillo_tradicional</v>
      </c>
      <c r="C76" t="str">
        <v>Maíz amarillo  tradicional</v>
      </c>
    </row>
    <row r="77" spans="1:3" x14ac:dyDescent="0.25">
      <c r="A77" s="1" t="str">
        <v>agricola</v>
      </c>
      <c r="B77" s="1" t="str">
        <v>maiz_blanco</v>
      </c>
      <c r="C77" t="str">
        <v>Maíz blanco</v>
      </c>
    </row>
    <row r="78" spans="1:3" x14ac:dyDescent="0.25">
      <c r="A78" s="1" t="str">
        <v>agricola</v>
      </c>
      <c r="B78" s="1" t="str">
        <v>maiz_blanco_tradicional</v>
      </c>
      <c r="C78" t="str">
        <v>Maíz blanco tradicional</v>
      </c>
    </row>
    <row r="79" spans="1:3" x14ac:dyDescent="0.25">
      <c r="A79" s="1" t="str">
        <v>agricola</v>
      </c>
      <c r="B79" s="1" t="str">
        <v>maiz_tecnificado</v>
      </c>
      <c r="C79" t="str">
        <v>Maíz tecnificado</v>
      </c>
    </row>
    <row r="80" spans="1:3" x14ac:dyDescent="0.25">
      <c r="A80" s="1" t="str">
        <v>agricola</v>
      </c>
      <c r="B80" s="1" t="str">
        <v>maiz_tradicional</v>
      </c>
      <c r="C80" t="str">
        <v>Maíz tradicional</v>
      </c>
    </row>
    <row r="81" spans="1:3" x14ac:dyDescent="0.25">
      <c r="A81" s="1" t="str">
        <v>agricola</v>
      </c>
      <c r="B81" s="1" t="str">
        <v>malanga</v>
      </c>
      <c r="C81" t="str">
        <v>Malanga</v>
      </c>
    </row>
    <row r="82" spans="1:3" x14ac:dyDescent="0.25">
      <c r="A82" s="1" t="str">
        <v>agricola</v>
      </c>
      <c r="B82" s="1" t="str">
        <v>mamoncillo</v>
      </c>
      <c r="C82" t="str">
        <v>Mamoncillo</v>
      </c>
    </row>
    <row r="83" spans="1:3" x14ac:dyDescent="0.25">
      <c r="A83" s="1" t="str">
        <v>agricola</v>
      </c>
      <c r="B83" s="1" t="str">
        <v>mango</v>
      </c>
      <c r="C83" t="str">
        <v>Mango</v>
      </c>
    </row>
    <row r="84" spans="1:3" x14ac:dyDescent="0.25">
      <c r="A84" s="1" t="str">
        <v>agricola</v>
      </c>
      <c r="B84" s="1" t="str">
        <v>mango_tommy</v>
      </c>
      <c r="C84" t="str">
        <v>Mango tommy</v>
      </c>
    </row>
    <row r="85" spans="1:3" x14ac:dyDescent="0.25">
      <c r="A85" s="1" t="str">
        <v>agricola</v>
      </c>
      <c r="B85" s="1" t="str">
        <v>maracuya</v>
      </c>
      <c r="C85" t="str">
        <v>Maracuyá</v>
      </c>
    </row>
    <row r="86" spans="1:3" x14ac:dyDescent="0.25">
      <c r="A86" s="1" t="str">
        <v>agricola</v>
      </c>
      <c r="B86" s="1" t="str">
        <v>melon</v>
      </c>
      <c r="C86" t="str">
        <v xml:space="preserve">Melón </v>
      </c>
    </row>
    <row r="87" spans="1:3" x14ac:dyDescent="0.25">
      <c r="A87" s="1" t="str">
        <v>agricola</v>
      </c>
      <c r="B87" s="1" t="str">
        <v>name</v>
      </c>
      <c r="C87" t="str">
        <v>Ñame</v>
      </c>
    </row>
    <row r="88" spans="1:3" x14ac:dyDescent="0.25">
      <c r="A88" s="1" t="str">
        <v>agricola</v>
      </c>
      <c r="B88" s="1" t="str">
        <v>name_diamante</v>
      </c>
      <c r="C88" t="str">
        <v>Ñame diamante</v>
      </c>
    </row>
    <row r="89" spans="1:3" x14ac:dyDescent="0.25">
      <c r="A89" s="1" t="str">
        <v>agricola</v>
      </c>
      <c r="B89" s="1" t="str">
        <v>name_espino</v>
      </c>
      <c r="C89" t="str">
        <v>Ñame espino</v>
      </c>
    </row>
    <row r="90" spans="1:3" x14ac:dyDescent="0.25">
      <c r="A90" s="1" t="str">
        <v>agricola</v>
      </c>
      <c r="B90" s="1" t="str">
        <v>naranja</v>
      </c>
      <c r="C90" t="str">
        <v>Naranja</v>
      </c>
    </row>
    <row r="91" spans="1:3" x14ac:dyDescent="0.25">
      <c r="A91" s="1" t="str">
        <v>agricola</v>
      </c>
      <c r="B91" s="1" t="str">
        <v>naranja_valencia</v>
      </c>
      <c r="C91" t="str">
        <v>Naranja valencia</v>
      </c>
    </row>
    <row r="92" spans="1:3" x14ac:dyDescent="0.25">
      <c r="A92" s="1" t="str">
        <v>pecuaria</v>
      </c>
      <c r="B92" s="1" t="str">
        <v>ovinos</v>
      </c>
      <c r="C92" t="str">
        <v>Ovinos</v>
      </c>
    </row>
    <row r="93" spans="1:3" x14ac:dyDescent="0.25">
      <c r="A93" s="1" t="str">
        <v>agricola</v>
      </c>
      <c r="B93" s="1" t="str">
        <v>palma_aceite</v>
      </c>
      <c r="C93" t="str">
        <v>Palma de aceite</v>
      </c>
    </row>
    <row r="94" spans="1:3" x14ac:dyDescent="0.25">
      <c r="A94" s="1" t="str">
        <v>agricola</v>
      </c>
      <c r="B94" s="1" t="str">
        <v>papa</v>
      </c>
      <c r="C94" t="str">
        <v>Papa</v>
      </c>
    </row>
    <row r="95" spans="1:3" x14ac:dyDescent="0.25">
      <c r="A95" s="1" t="str">
        <v>agricola</v>
      </c>
      <c r="B95" s="1" t="str">
        <v>papa_criolla</v>
      </c>
      <c r="C95" t="str">
        <v>Papa criolla</v>
      </c>
    </row>
    <row r="96" spans="1:3" x14ac:dyDescent="0.25">
      <c r="A96" s="1" t="str">
        <v>agricola</v>
      </c>
      <c r="B96" s="1" t="str">
        <v>papaya</v>
      </c>
      <c r="C96" t="str">
        <v>Papaya</v>
      </c>
    </row>
    <row r="97" spans="1:3" x14ac:dyDescent="0.25">
      <c r="A97" s="1" t="str">
        <v>agricola</v>
      </c>
      <c r="B97" s="1" t="str">
        <v>patilla</v>
      </c>
      <c r="C97" t="str">
        <v>Patilla</v>
      </c>
    </row>
    <row r="98" spans="1:3" x14ac:dyDescent="0.25">
      <c r="A98" s="1" t="str">
        <v>agricola</v>
      </c>
      <c r="B98" s="1" t="str">
        <v>pepino_guiso</v>
      </c>
      <c r="C98" t="str">
        <v>Pepino guiso</v>
      </c>
    </row>
    <row r="99" spans="1:3" x14ac:dyDescent="0.25">
      <c r="A99" s="1" t="str">
        <v>pecuaria</v>
      </c>
      <c r="B99" s="1" t="str">
        <v>piangua</v>
      </c>
      <c r="C99" t="str">
        <v>Piangua</v>
      </c>
    </row>
    <row r="100" spans="1:3" x14ac:dyDescent="0.25">
      <c r="A100" s="1" t="str">
        <v>agricola</v>
      </c>
      <c r="B100" s="1" t="str">
        <v>pimienta</v>
      </c>
      <c r="C100" t="str">
        <v>Pimienta</v>
      </c>
    </row>
    <row r="101" spans="1:3" x14ac:dyDescent="0.25">
      <c r="A101" s="1" t="str">
        <v>agricola</v>
      </c>
      <c r="B101" s="1" t="str">
        <v>pimenton</v>
      </c>
      <c r="C101" t="str">
        <v>Pimentón</v>
      </c>
    </row>
    <row r="102" spans="1:3" x14ac:dyDescent="0.25">
      <c r="A102" s="1" t="str">
        <v>agricola</v>
      </c>
      <c r="B102" s="1" t="str">
        <v>pimientos</v>
      </c>
      <c r="C102" t="str">
        <v>Pimientos</v>
      </c>
    </row>
    <row r="103" spans="1:3" x14ac:dyDescent="0.25">
      <c r="A103" s="1" t="str">
        <v>agricola</v>
      </c>
      <c r="B103" s="1" t="str">
        <v>piña</v>
      </c>
      <c r="C103" t="str">
        <v>Piña</v>
      </c>
    </row>
    <row r="104" spans="1:3" x14ac:dyDescent="0.25">
      <c r="A104" s="1" t="str">
        <v>pecuaria</v>
      </c>
      <c r="B104" s="1" t="str">
        <v>piscicultura_bocachico</v>
      </c>
      <c r="C104" t="str">
        <v>Piscicultura</v>
      </c>
    </row>
    <row r="105" spans="1:3" x14ac:dyDescent="0.25">
      <c r="A105" s="1" t="str">
        <v>pecuaria</v>
      </c>
      <c r="B105" s="1" t="str">
        <v>piscicultura_cachama</v>
      </c>
      <c r="C105" t="str">
        <v>Piscicultura cachama</v>
      </c>
    </row>
    <row r="106" spans="1:3" x14ac:dyDescent="0.25">
      <c r="A106" s="1" t="str">
        <v>pecuaria</v>
      </c>
      <c r="B106" s="1" t="str">
        <v>piscicultura_cachama_bocachico</v>
      </c>
      <c r="C106" t="str">
        <v>Piscicultura cachama bocachico</v>
      </c>
    </row>
    <row r="107" spans="1:3" x14ac:dyDescent="0.25">
      <c r="A107" s="1" t="str">
        <v>pecuaria</v>
      </c>
      <c r="B107" s="1" t="str">
        <v>piscicultura_tilapia</v>
      </c>
      <c r="C107" t="str">
        <v>Piscicultura tilapia</v>
      </c>
    </row>
    <row r="108" spans="1:3" x14ac:dyDescent="0.25">
      <c r="A108" s="1" t="str">
        <v>pecuaria</v>
      </c>
      <c r="B108" s="1" t="str">
        <v>piscicultura_tilapia_bocachico</v>
      </c>
      <c r="C108" t="str">
        <v>Piscicultura tilapia y bocachico</v>
      </c>
    </row>
    <row r="109" spans="1:3" x14ac:dyDescent="0.25">
      <c r="A109" s="1" t="str">
        <v>pecuaria</v>
      </c>
      <c r="B109" s="1" t="str">
        <v>piscicultura_tilapia_cachama</v>
      </c>
      <c r="C109" t="str">
        <v>Piscicultura tilapia y cachama</v>
      </c>
    </row>
    <row r="110" spans="1:3" x14ac:dyDescent="0.25">
      <c r="A110" s="1" t="str">
        <v>pecuaria</v>
      </c>
      <c r="B110" s="1" t="str">
        <v>piscicultura_trucha</v>
      </c>
      <c r="C110" t="str">
        <v>Piscicultura trucha</v>
      </c>
    </row>
    <row r="111" spans="1:3" x14ac:dyDescent="0.25">
      <c r="A111" s="1" t="str">
        <v>agricola</v>
      </c>
      <c r="B111" s="1" t="str">
        <v>platano</v>
      </c>
      <c r="C111" t="str">
        <v>Plátano</v>
      </c>
    </row>
    <row r="112" spans="1:3" x14ac:dyDescent="0.25">
      <c r="A112" s="1" t="str">
        <v>pecuaria</v>
      </c>
      <c r="B112" s="1" t="str">
        <v>porcicultura_ceba</v>
      </c>
      <c r="C112" t="str">
        <v>Porcicultura de ceba</v>
      </c>
    </row>
    <row r="113" spans="1:3" x14ac:dyDescent="0.25">
      <c r="A113" s="1" t="str">
        <v>pecuaria</v>
      </c>
      <c r="B113" s="1" t="str">
        <v>porcicultura_ciclo_completo</v>
      </c>
      <c r="C113" t="str">
        <v>Porcicultura de ciclo completo</v>
      </c>
    </row>
    <row r="114" spans="1:3" x14ac:dyDescent="0.25">
      <c r="A114" s="1" t="str">
        <v>pecuaria</v>
      </c>
      <c r="B114" s="1" t="str">
        <v>porcicultura_cria</v>
      </c>
      <c r="C114" t="str">
        <v>Porcicultura de cría</v>
      </c>
    </row>
    <row r="115" spans="1:3" x14ac:dyDescent="0.25">
      <c r="A115" s="1" t="str">
        <v>pecuaria</v>
      </c>
      <c r="B115" s="1" t="str">
        <v>porcicultura_cria_levante</v>
      </c>
      <c r="C115" t="str">
        <v>Porcicultura de cría y levante</v>
      </c>
    </row>
    <row r="116" spans="1:3" x14ac:dyDescent="0.25">
      <c r="A116" s="1" t="str">
        <v>agricola</v>
      </c>
      <c r="B116" s="1" t="str">
        <v>remolacha</v>
      </c>
      <c r="C116" t="str">
        <v>Remolacha</v>
      </c>
    </row>
    <row r="117" spans="1:3" x14ac:dyDescent="0.25">
      <c r="A117" s="1" t="str">
        <v>agricola</v>
      </c>
      <c r="B117" s="1" t="str">
        <v>sacha_inchi</v>
      </c>
      <c r="C117" t="str">
        <v>Sacha incho</v>
      </c>
    </row>
    <row r="118" spans="1:3" x14ac:dyDescent="0.25">
      <c r="A118" s="1" t="str">
        <v>agricola</v>
      </c>
      <c r="B118" s="1" t="str">
        <v>sorgo</v>
      </c>
      <c r="C118" t="str">
        <v>Sorgo</v>
      </c>
    </row>
    <row r="119" spans="1:3" x14ac:dyDescent="0.25">
      <c r="A119" s="1" t="str">
        <v>agricola</v>
      </c>
      <c r="B119" s="1" t="str">
        <v>stevia</v>
      </c>
      <c r="C119" t="str">
        <v>Stevia</v>
      </c>
    </row>
    <row r="120" spans="1:3" x14ac:dyDescent="0.25">
      <c r="A120" s="1" t="str">
        <v>agricola</v>
      </c>
      <c r="B120" s="1" t="str">
        <v>tomate_arbol</v>
      </c>
      <c r="C120" t="str">
        <v>Tomate de árbol</v>
      </c>
    </row>
    <row r="121" spans="1:3" x14ac:dyDescent="0.25">
      <c r="A121" s="1" t="str">
        <v>agricola</v>
      </c>
      <c r="B121" s="1" t="str">
        <v>tomate_cherry</v>
      </c>
      <c r="C121" t="str">
        <v>Tomate Cherry</v>
      </c>
    </row>
    <row r="122" spans="1:3" x14ac:dyDescent="0.25">
      <c r="A122" s="1" t="str">
        <v>agricola</v>
      </c>
      <c r="B122" s="1" t="str">
        <v>tomate_mesa</v>
      </c>
      <c r="C122" t="str">
        <v>Tomate de mesa</v>
      </c>
    </row>
    <row r="123" spans="1:3" x14ac:dyDescent="0.25">
      <c r="A123" s="1" t="str">
        <v>agricola</v>
      </c>
      <c r="B123" s="1" t="str">
        <v>uchuva</v>
      </c>
      <c r="C123" t="str">
        <v>Uchuva</v>
      </c>
    </row>
    <row r="124" spans="1:3" x14ac:dyDescent="0.25">
      <c r="A124" s="1" t="str">
        <v>agricola</v>
      </c>
      <c r="B124" s="1" t="str">
        <v>yuca</v>
      </c>
      <c r="C124" t="str">
        <v>Yuca</v>
      </c>
    </row>
    <row r="125" spans="1:3" x14ac:dyDescent="0.25">
      <c r="A125" s="1" t="str">
        <v>agricola</v>
      </c>
      <c r="B125" s="1" t="str">
        <v>yuca_industrial</v>
      </c>
      <c r="C125" t="str">
        <v>Yuca para uso industrial</v>
      </c>
    </row>
    <row r="126" spans="1:3" x14ac:dyDescent="0.25">
      <c r="A126" s="1" t="str">
        <v>agricola</v>
      </c>
      <c r="B126" s="1" t="str">
        <v>yuca_maiz</v>
      </c>
      <c r="C126" t="str">
        <v>Yuca en asocio con maíz</v>
      </c>
    </row>
    <row r="127" spans="1:3" x14ac:dyDescent="0.25">
      <c r="A127" s="1" t="str">
        <v>agricola</v>
      </c>
      <c r="B127" s="1" t="str">
        <v>yuca_maiz_ahuyama</v>
      </c>
      <c r="C127" t="str">
        <v>Yuca en asocio con maíz y ahuyama</v>
      </c>
    </row>
    <row r="128" spans="1:3" x14ac:dyDescent="0.25">
      <c r="A128" s="1" t="str">
        <v>agricola</v>
      </c>
      <c r="B128" s="1" t="str">
        <v>yuca_maiz_name</v>
      </c>
      <c r="C128" t="str">
        <v>Yuca en asocio con maíz y ñame</v>
      </c>
    </row>
    <row r="129" spans="1:3" x14ac:dyDescent="0.25">
      <c r="A129" s="1" t="str">
        <v>agricola</v>
      </c>
      <c r="B129" s="1" t="str">
        <v>yuca_maiz_name_patilla</v>
      </c>
      <c r="C129" t="str">
        <v>Yuca en asocio con maíz, ñame y patilla</v>
      </c>
    </row>
    <row r="130" spans="1:3" x14ac:dyDescent="0.25">
      <c r="A130" s="1" t="str">
        <v>agricola</v>
      </c>
      <c r="B130" s="1" t="str">
        <v>yuca_maiz_patilla</v>
      </c>
      <c r="C130" t="str">
        <v>Yuca en asocio con maíz y patilla</v>
      </c>
    </row>
    <row r="131" spans="1:3" x14ac:dyDescent="0.25">
      <c r="A131" s="1" t="str">
        <v>agricola</v>
      </c>
      <c r="B131" s="1" t="str">
        <v>zanahoria</v>
      </c>
      <c r="C131" t="str">
        <v>Zanahoria</v>
      </c>
    </row>
    <row r="132" spans="1:3" x14ac:dyDescent="0.25">
      <c r="A132" s="1" t="str">
        <v>agricola</v>
      </c>
      <c r="B132" s="1" t="str">
        <v>patilla_melon</v>
      </c>
      <c r="C132" t="str">
        <v>Patilla en asocio con melón</v>
      </c>
    </row>
    <row r="133" spans="1:3" x14ac:dyDescent="0.25">
      <c r="A133" s="1" t="str">
        <v>agricola</v>
      </c>
      <c r="B133" s="1" t="str">
        <v>tabaco</v>
      </c>
      <c r="C133" t="str">
        <v>Tabaco</v>
      </c>
    </row>
    <row r="134" spans="1:3" x14ac:dyDescent="0.25">
      <c r="A134" s="1" t="str">
        <v>agricola</v>
      </c>
      <c r="B134" s="1" t="str">
        <v>ajonjoli</v>
      </c>
      <c r="C134" t="str">
        <v>Ajonjolí</v>
      </c>
    </row>
    <row r="135" spans="1:3" x14ac:dyDescent="0.25">
      <c r="A135" s="1" t="str">
        <v>agricola</v>
      </c>
      <c r="B135" s="1" t="str">
        <v>mamoncillo</v>
      </c>
      <c r="C135" t="str">
        <v>Mamoncillo</v>
      </c>
    </row>
    <row r="136" spans="1:3" x14ac:dyDescent="0.25">
      <c r="A136" s="1" t="str">
        <v>agricola</v>
      </c>
      <c r="B136" s="1" t="str">
        <v>yuca_name</v>
      </c>
      <c r="C136" t="str">
        <v>Yuca en asocio con ñame</v>
      </c>
    </row>
    <row r="137" spans="1:3" x14ac:dyDescent="0.25">
      <c r="A137" s="1" t="str">
        <v>agricola</v>
      </c>
      <c r="B137" s="1" t="str">
        <v>hierbabuena</v>
      </c>
      <c r="C137" t="str">
        <v>Hierbabuena</v>
      </c>
    </row>
    <row r="138" spans="1:3" x14ac:dyDescent="0.25">
      <c r="A138" s="1" t="str">
        <v>agricola</v>
      </c>
      <c r="B138" s="1">
        <v>0</v>
      </c>
      <c r="C138">
        <v>0</v>
      </c>
    </row>
    <row r="139" spans="1:3" x14ac:dyDescent="0.25">
      <c r="A139" s="1" t="str">
        <v>agricola</v>
      </c>
      <c r="B139" s="1">
        <v>0</v>
      </c>
      <c r="C139">
        <v>0</v>
      </c>
    </row>
    <row r="140" spans="1:3" x14ac:dyDescent="0.25">
      <c r="A140" s="1" t="str">
        <v>agricola</v>
      </c>
      <c r="B140" s="1">
        <v>0</v>
      </c>
      <c r="C140">
        <v>0</v>
      </c>
    </row>
    <row r="141" spans="1:3" x14ac:dyDescent="0.25">
      <c r="A141" s="1" t="str">
        <v>agricola</v>
      </c>
      <c r="B141" s="1">
        <v>0</v>
      </c>
      <c r="C141">
        <v>0</v>
      </c>
    </row>
    <row r="142" spans="1:3" x14ac:dyDescent="0.25">
      <c r="A142" s="1">
        <v>0</v>
      </c>
      <c r="B142" s="1">
        <v>0</v>
      </c>
      <c r="C142">
        <v>0</v>
      </c>
    </row>
    <row r="143" spans="1:3" x14ac:dyDescent="0.25">
      <c r="A143" s="1">
        <v>0</v>
      </c>
      <c r="B143" s="1">
        <v>0</v>
      </c>
      <c r="C143">
        <v>0</v>
      </c>
    </row>
    <row r="144" spans="1:3" x14ac:dyDescent="0.25">
      <c r="A144" s="1">
        <v>0</v>
      </c>
      <c r="B144" s="1">
        <v>0</v>
      </c>
      <c r="C144">
        <v>0</v>
      </c>
    </row>
    <row r="145" spans="1:3" x14ac:dyDescent="0.25">
      <c r="A145" s="1">
        <v>0</v>
      </c>
      <c r="B145" s="1">
        <v>0</v>
      </c>
      <c r="C145">
        <v>0</v>
      </c>
    </row>
    <row r="146" spans="1:3" x14ac:dyDescent="0.25">
      <c r="A146" s="1">
        <v>0</v>
      </c>
      <c r="B146" s="1">
        <v>0</v>
      </c>
      <c r="C146">
        <v>0</v>
      </c>
    </row>
    <row r="147" spans="1:3" x14ac:dyDescent="0.25">
      <c r="A147" s="1">
        <v>0</v>
      </c>
      <c r="B147" s="1">
        <v>0</v>
      </c>
      <c r="C147">
        <v>0</v>
      </c>
    </row>
    <row r="148" spans="1:3" x14ac:dyDescent="0.25">
      <c r="A148" s="1">
        <v>0</v>
      </c>
      <c r="B148" s="1">
        <v>0</v>
      </c>
      <c r="C148">
        <v>0</v>
      </c>
    </row>
    <row r="149" spans="1:3" x14ac:dyDescent="0.25">
      <c r="A149" s="1">
        <v>0</v>
      </c>
      <c r="B149" s="1">
        <v>0</v>
      </c>
      <c r="C149">
        <v>0</v>
      </c>
    </row>
    <row r="150" spans="1:3" x14ac:dyDescent="0.25">
      <c r="A150" s="1">
        <v>0</v>
      </c>
      <c r="B150" s="1">
        <v>0</v>
      </c>
      <c r="C150">
        <v>0</v>
      </c>
    </row>
    <row r="151" spans="1:3" x14ac:dyDescent="0.25">
      <c r="A151" s="1">
        <v>0</v>
      </c>
      <c r="B151" s="1">
        <v>0</v>
      </c>
      <c r="C151">
        <v>0</v>
      </c>
    </row>
    <row r="152" spans="1:3" x14ac:dyDescent="0.25">
      <c r="A152" s="1">
        <v>0</v>
      </c>
      <c r="B152" s="1">
        <v>0</v>
      </c>
      <c r="C152">
        <v>0</v>
      </c>
    </row>
    <row r="153" spans="1:3" x14ac:dyDescent="0.25">
      <c r="A153" s="1">
        <v>0</v>
      </c>
      <c r="B153" s="1">
        <v>0</v>
      </c>
      <c r="C153">
        <v>0</v>
      </c>
    </row>
    <row r="154" spans="1:3" x14ac:dyDescent="0.25">
      <c r="A154" s="1">
        <v>0</v>
      </c>
      <c r="B154" s="1">
        <v>0</v>
      </c>
      <c r="C154">
        <v>0</v>
      </c>
    </row>
    <row r="155" spans="1:3" x14ac:dyDescent="0.25">
      <c r="A155" s="1">
        <v>0</v>
      </c>
      <c r="B155" s="1">
        <v>0</v>
      </c>
      <c r="C155">
        <v>0</v>
      </c>
    </row>
    <row r="156" spans="1:3" x14ac:dyDescent="0.25">
      <c r="A156" s="1">
        <v>0</v>
      </c>
      <c r="B156" s="1">
        <v>0</v>
      </c>
      <c r="C156">
        <v>0</v>
      </c>
    </row>
    <row r="157" spans="1:3" x14ac:dyDescent="0.25">
      <c r="A157" s="1">
        <v>0</v>
      </c>
      <c r="B157" s="1">
        <v>0</v>
      </c>
      <c r="C157">
        <v>0</v>
      </c>
    </row>
    <row r="158" spans="1:3" x14ac:dyDescent="0.25">
      <c r="A158" s="1">
        <v>0</v>
      </c>
      <c r="B158" s="1">
        <v>0</v>
      </c>
      <c r="C158">
        <v>0</v>
      </c>
    </row>
    <row r="159" spans="1:3" x14ac:dyDescent="0.25">
      <c r="A159" s="1">
        <v>0</v>
      </c>
      <c r="B159" s="1">
        <v>0</v>
      </c>
      <c r="C159">
        <v>0</v>
      </c>
    </row>
    <row r="160" spans="1:3" x14ac:dyDescent="0.25">
      <c r="A160" s="1">
        <v>0</v>
      </c>
      <c r="B160" s="1">
        <v>0</v>
      </c>
      <c r="C160">
        <v>0</v>
      </c>
    </row>
    <row r="161" spans="1:3" x14ac:dyDescent="0.25">
      <c r="A161" s="1">
        <v>0</v>
      </c>
      <c r="B161" s="1">
        <v>0</v>
      </c>
      <c r="C161">
        <v>0</v>
      </c>
    </row>
    <row r="162" spans="1:3" x14ac:dyDescent="0.25">
      <c r="A162" s="1">
        <v>0</v>
      </c>
      <c r="B162" s="1">
        <v>0</v>
      </c>
      <c r="C162">
        <v>0</v>
      </c>
    </row>
    <row r="163" spans="1:3" x14ac:dyDescent="0.25">
      <c r="A163" s="1">
        <v>0</v>
      </c>
      <c r="B163" s="1">
        <v>0</v>
      </c>
      <c r="C163">
        <v>0</v>
      </c>
    </row>
    <row r="164" spans="1:3" x14ac:dyDescent="0.25">
      <c r="A164" s="1">
        <v>0</v>
      </c>
      <c r="B164" s="1">
        <v>0</v>
      </c>
      <c r="C164">
        <v>0</v>
      </c>
    </row>
    <row r="165" spans="1:3" x14ac:dyDescent="0.25">
      <c r="A165" s="1">
        <v>0</v>
      </c>
      <c r="B165" s="1">
        <v>0</v>
      </c>
      <c r="C165">
        <v>0</v>
      </c>
    </row>
    <row r="166" spans="1:3" x14ac:dyDescent="0.25">
      <c r="A166" s="1">
        <v>0</v>
      </c>
      <c r="B166" s="1">
        <v>0</v>
      </c>
      <c r="C166">
        <v>0</v>
      </c>
    </row>
    <row r="167" spans="1:3" x14ac:dyDescent="0.25">
      <c r="A167" s="1">
        <v>0</v>
      </c>
      <c r="B167" s="1">
        <v>0</v>
      </c>
      <c r="C167">
        <v>0</v>
      </c>
    </row>
    <row r="168" spans="1:3" x14ac:dyDescent="0.25">
      <c r="A168" s="1">
        <v>0</v>
      </c>
      <c r="B168" s="1">
        <v>0</v>
      </c>
      <c r="C168">
        <v>0</v>
      </c>
    </row>
    <row r="169" spans="1:3" x14ac:dyDescent="0.25">
      <c r="A169" s="1">
        <v>0</v>
      </c>
      <c r="B169" s="1">
        <v>0</v>
      </c>
      <c r="C169">
        <v>0</v>
      </c>
    </row>
    <row r="170" spans="1:3" x14ac:dyDescent="0.25">
      <c r="A170" s="1">
        <v>0</v>
      </c>
      <c r="B170" s="1">
        <v>0</v>
      </c>
      <c r="C170">
        <v>0</v>
      </c>
    </row>
    <row r="171" spans="1:3" x14ac:dyDescent="0.25">
      <c r="A171" s="1">
        <v>0</v>
      </c>
      <c r="B171" s="1">
        <v>0</v>
      </c>
      <c r="C171">
        <v>0</v>
      </c>
    </row>
    <row r="172" spans="1:3" x14ac:dyDescent="0.25">
      <c r="A172" s="1">
        <v>0</v>
      </c>
      <c r="B172" s="1">
        <v>0</v>
      </c>
      <c r="C172">
        <v>0</v>
      </c>
    </row>
    <row r="173" spans="1:3" x14ac:dyDescent="0.25">
      <c r="A173" s="1">
        <v>0</v>
      </c>
      <c r="B173" s="1">
        <v>0</v>
      </c>
      <c r="C173">
        <v>0</v>
      </c>
    </row>
    <row r="174" spans="1:3" x14ac:dyDescent="0.25">
      <c r="A174" s="1">
        <v>0</v>
      </c>
      <c r="B174" s="1">
        <v>0</v>
      </c>
      <c r="C174">
        <v>0</v>
      </c>
    </row>
    <row r="175" spans="1:3" x14ac:dyDescent="0.25">
      <c r="A175" s="1">
        <v>0</v>
      </c>
      <c r="B175" s="1">
        <v>0</v>
      </c>
      <c r="C175">
        <v>0</v>
      </c>
    </row>
    <row r="176" spans="1:3" x14ac:dyDescent="0.25">
      <c r="A176" s="1">
        <v>0</v>
      </c>
      <c r="B176" s="1">
        <v>0</v>
      </c>
      <c r="C176">
        <v>0</v>
      </c>
    </row>
    <row r="177" spans="1:3" x14ac:dyDescent="0.25">
      <c r="A177" s="1">
        <v>0</v>
      </c>
      <c r="B177" s="1">
        <v>0</v>
      </c>
      <c r="C177">
        <v>0</v>
      </c>
    </row>
    <row r="178" spans="1:3" x14ac:dyDescent="0.25">
      <c r="A178" s="1">
        <v>0</v>
      </c>
      <c r="B178" s="1">
        <v>0</v>
      </c>
      <c r="C178">
        <v>0</v>
      </c>
    </row>
    <row r="179" spans="1:3" x14ac:dyDescent="0.25">
      <c r="A179" s="1">
        <v>0</v>
      </c>
      <c r="B179" s="1">
        <v>0</v>
      </c>
      <c r="C179">
        <v>0</v>
      </c>
    </row>
    <row r="180" spans="1:3" x14ac:dyDescent="0.25">
      <c r="A180" s="1">
        <v>0</v>
      </c>
      <c r="B180" s="1">
        <v>0</v>
      </c>
      <c r="C180">
        <v>0</v>
      </c>
    </row>
    <row r="181" spans="1:3" x14ac:dyDescent="0.25">
      <c r="A181" s="1">
        <v>0</v>
      </c>
      <c r="B181" s="1">
        <v>0</v>
      </c>
      <c r="C181">
        <v>0</v>
      </c>
    </row>
    <row r="182" spans="1:3" x14ac:dyDescent="0.25">
      <c r="A182" s="1">
        <v>0</v>
      </c>
      <c r="B182" s="1">
        <v>0</v>
      </c>
      <c r="C182">
        <v>0</v>
      </c>
    </row>
    <row r="183" spans="1:3" x14ac:dyDescent="0.25">
      <c r="A183" s="1">
        <v>0</v>
      </c>
      <c r="B183" s="1">
        <v>0</v>
      </c>
      <c r="C183">
        <v>0</v>
      </c>
    </row>
    <row r="184" spans="1:3" x14ac:dyDescent="0.25">
      <c r="A184" s="1">
        <v>0</v>
      </c>
      <c r="B184" s="1">
        <v>0</v>
      </c>
      <c r="C184">
        <v>0</v>
      </c>
    </row>
    <row r="185" spans="1:3" x14ac:dyDescent="0.25">
      <c r="A185" s="1">
        <v>0</v>
      </c>
      <c r="B185" s="1">
        <v>0</v>
      </c>
      <c r="C185">
        <v>0</v>
      </c>
    </row>
    <row r="186" spans="1:3" x14ac:dyDescent="0.25">
      <c r="A186" s="1">
        <v>0</v>
      </c>
      <c r="B186" s="1">
        <v>0</v>
      </c>
      <c r="C186">
        <v>0</v>
      </c>
    </row>
    <row r="187" spans="1:3" x14ac:dyDescent="0.25">
      <c r="A187" s="1">
        <v>0</v>
      </c>
      <c r="B187" s="1">
        <v>0</v>
      </c>
      <c r="C187">
        <v>0</v>
      </c>
    </row>
    <row r="188" spans="1:3" x14ac:dyDescent="0.25">
      <c r="A188" s="1">
        <v>0</v>
      </c>
      <c r="B188" s="1">
        <v>0</v>
      </c>
      <c r="C188">
        <v>0</v>
      </c>
    </row>
    <row r="189" spans="1:3" x14ac:dyDescent="0.25">
      <c r="A189" s="1">
        <v>0</v>
      </c>
      <c r="B189" s="1">
        <v>0</v>
      </c>
      <c r="C189">
        <v>0</v>
      </c>
    </row>
    <row r="190" spans="1:3" x14ac:dyDescent="0.25">
      <c r="A190" s="1">
        <v>0</v>
      </c>
      <c r="B190" s="1">
        <v>0</v>
      </c>
      <c r="C190">
        <v>0</v>
      </c>
    </row>
    <row r="191" spans="1:3" x14ac:dyDescent="0.25">
      <c r="A191" s="1">
        <v>0</v>
      </c>
      <c r="B191" s="1">
        <v>0</v>
      </c>
      <c r="C191">
        <v>0</v>
      </c>
    </row>
    <row r="192" spans="1:3" x14ac:dyDescent="0.25">
      <c r="A192" s="1">
        <v>0</v>
      </c>
      <c r="B192" s="1">
        <v>0</v>
      </c>
      <c r="C192">
        <v>0</v>
      </c>
    </row>
    <row r="193" spans="1:3" x14ac:dyDescent="0.25">
      <c r="A193" s="1">
        <v>0</v>
      </c>
      <c r="B193" s="1">
        <v>0</v>
      </c>
      <c r="C193">
        <v>0</v>
      </c>
    </row>
    <row r="194" spans="1:3" x14ac:dyDescent="0.25">
      <c r="A194" s="1">
        <v>0</v>
      </c>
      <c r="B194" s="1">
        <v>0</v>
      </c>
      <c r="C194">
        <v>0</v>
      </c>
    </row>
    <row r="195" spans="1:3" x14ac:dyDescent="0.25">
      <c r="A195" s="1">
        <v>0</v>
      </c>
      <c r="B195" s="1">
        <v>0</v>
      </c>
      <c r="C195">
        <v>0</v>
      </c>
    </row>
    <row r="196" spans="1:3" x14ac:dyDescent="0.25">
      <c r="A196" s="1">
        <v>0</v>
      </c>
      <c r="B196" s="1">
        <v>0</v>
      </c>
      <c r="C196">
        <v>0</v>
      </c>
    </row>
    <row r="197" spans="1:3" x14ac:dyDescent="0.25">
      <c r="A197" s="1">
        <v>0</v>
      </c>
      <c r="B197" s="1">
        <v>0</v>
      </c>
      <c r="C197">
        <v>0</v>
      </c>
    </row>
    <row r="198" spans="1:3" x14ac:dyDescent="0.25">
      <c r="A198" s="1">
        <v>0</v>
      </c>
      <c r="B198" s="1">
        <v>0</v>
      </c>
      <c r="C198">
        <v>0</v>
      </c>
    </row>
    <row r="199" spans="1:3" x14ac:dyDescent="0.25">
      <c r="A199" s="1">
        <v>0</v>
      </c>
      <c r="B199" s="1">
        <v>0</v>
      </c>
      <c r="C199">
        <v>0</v>
      </c>
    </row>
    <row r="200" spans="1:3" x14ac:dyDescent="0.25">
      <c r="A200" s="1">
        <v>0</v>
      </c>
      <c r="B200" s="1">
        <v>0</v>
      </c>
      <c r="C200">
        <v>0</v>
      </c>
    </row>
    <row r="201" spans="1:3" x14ac:dyDescent="0.25">
      <c r="A201" s="1">
        <v>0</v>
      </c>
      <c r="B201" s="1">
        <v>0</v>
      </c>
      <c r="C201">
        <v>0</v>
      </c>
    </row>
    <row r="202" spans="1:3" x14ac:dyDescent="0.25">
      <c r="A202" s="1">
        <v>0</v>
      </c>
      <c r="B202" s="1">
        <v>0</v>
      </c>
      <c r="C202">
        <v>0</v>
      </c>
    </row>
    <row r="203" spans="1:3" x14ac:dyDescent="0.25">
      <c r="A203" s="1">
        <v>0</v>
      </c>
      <c r="B203" s="1">
        <v>0</v>
      </c>
      <c r="C203">
        <v>0</v>
      </c>
    </row>
    <row r="204" spans="1:3" x14ac:dyDescent="0.25">
      <c r="A204" s="1">
        <v>0</v>
      </c>
      <c r="B204" s="1">
        <v>0</v>
      </c>
      <c r="C204">
        <v>0</v>
      </c>
    </row>
    <row r="205" spans="1:3" x14ac:dyDescent="0.25">
      <c r="A205" s="1">
        <v>0</v>
      </c>
      <c r="B205" s="1">
        <v>0</v>
      </c>
      <c r="C205">
        <v>0</v>
      </c>
    </row>
    <row r="206" spans="1:3" x14ac:dyDescent="0.25">
      <c r="A206" s="1">
        <v>0</v>
      </c>
      <c r="B206" s="1">
        <v>0</v>
      </c>
      <c r="C206">
        <v>0</v>
      </c>
    </row>
    <row r="207" spans="1:3" x14ac:dyDescent="0.25">
      <c r="A207" s="1">
        <v>0</v>
      </c>
      <c r="B207" s="1">
        <v>0</v>
      </c>
      <c r="C207">
        <v>0</v>
      </c>
    </row>
    <row r="208" spans="1:3" x14ac:dyDescent="0.25">
      <c r="A208" s="1">
        <v>0</v>
      </c>
      <c r="B208" s="1">
        <v>0</v>
      </c>
      <c r="C208">
        <v>0</v>
      </c>
    </row>
    <row r="209" spans="1:3" x14ac:dyDescent="0.25">
      <c r="A209" s="1">
        <v>0</v>
      </c>
      <c r="B209" s="1">
        <v>0</v>
      </c>
      <c r="C209">
        <v>0</v>
      </c>
    </row>
    <row r="210" spans="1:3" x14ac:dyDescent="0.25">
      <c r="A210" s="1">
        <v>0</v>
      </c>
      <c r="B210" s="1">
        <v>0</v>
      </c>
      <c r="C210">
        <v>0</v>
      </c>
    </row>
    <row r="211" spans="1:3" x14ac:dyDescent="0.25">
      <c r="A211" s="1">
        <v>0</v>
      </c>
      <c r="B211" s="1">
        <v>0</v>
      </c>
      <c r="C211">
        <v>0</v>
      </c>
    </row>
    <row r="212" spans="1:3" x14ac:dyDescent="0.25">
      <c r="A212" s="1">
        <v>0</v>
      </c>
      <c r="B212" s="1">
        <v>0</v>
      </c>
      <c r="C212">
        <v>0</v>
      </c>
    </row>
    <row r="213" spans="1:3" x14ac:dyDescent="0.25">
      <c r="A213" s="1">
        <v>0</v>
      </c>
      <c r="B213" s="1">
        <v>0</v>
      </c>
      <c r="C213">
        <v>0</v>
      </c>
    </row>
    <row r="214" spans="1:3" x14ac:dyDescent="0.25">
      <c r="A214" s="1">
        <v>0</v>
      </c>
      <c r="B214" s="1">
        <v>0</v>
      </c>
      <c r="C214">
        <v>0</v>
      </c>
    </row>
    <row r="215" spans="1:3" x14ac:dyDescent="0.25">
      <c r="A215" s="1">
        <v>0</v>
      </c>
      <c r="B215" s="1">
        <v>0</v>
      </c>
      <c r="C215">
        <v>0</v>
      </c>
    </row>
    <row r="216" spans="1:3" x14ac:dyDescent="0.25">
      <c r="A216" s="1">
        <v>0</v>
      </c>
      <c r="B216" s="1">
        <v>0</v>
      </c>
      <c r="C216">
        <v>0</v>
      </c>
    </row>
    <row r="217" spans="1:3" x14ac:dyDescent="0.25">
      <c r="A217" s="1">
        <v>0</v>
      </c>
      <c r="B217" s="1">
        <v>0</v>
      </c>
      <c r="C217">
        <v>0</v>
      </c>
    </row>
    <row r="218" spans="1:3" x14ac:dyDescent="0.25">
      <c r="A218" s="1">
        <v>0</v>
      </c>
      <c r="B218" s="1">
        <v>0</v>
      </c>
      <c r="C218">
        <v>0</v>
      </c>
    </row>
    <row r="219" spans="1:3" x14ac:dyDescent="0.25">
      <c r="A219" s="1">
        <v>0</v>
      </c>
      <c r="B219" s="1">
        <v>0</v>
      </c>
      <c r="C219">
        <v>0</v>
      </c>
    </row>
    <row r="220" spans="1:3" x14ac:dyDescent="0.25">
      <c r="A220" s="1">
        <v>0</v>
      </c>
      <c r="B220" s="1">
        <v>0</v>
      </c>
      <c r="C220">
        <v>0</v>
      </c>
    </row>
    <row r="221" spans="1:3" x14ac:dyDescent="0.25">
      <c r="A221" s="1">
        <v>0</v>
      </c>
      <c r="B221" s="1">
        <v>0</v>
      </c>
      <c r="C221">
        <v>0</v>
      </c>
    </row>
    <row r="222" spans="1:3" x14ac:dyDescent="0.25">
      <c r="A222" s="1">
        <v>0</v>
      </c>
      <c r="B222" s="1">
        <v>0</v>
      </c>
      <c r="C222">
        <v>0</v>
      </c>
    </row>
    <row r="223" spans="1:3" x14ac:dyDescent="0.25">
      <c r="A223" s="1">
        <v>0</v>
      </c>
      <c r="B223" s="1">
        <v>0</v>
      </c>
      <c r="C223">
        <v>0</v>
      </c>
    </row>
    <row r="224" spans="1:3" x14ac:dyDescent="0.25">
      <c r="A224" s="1">
        <v>0</v>
      </c>
      <c r="B224" s="1">
        <v>0</v>
      </c>
      <c r="C224">
        <v>0</v>
      </c>
    </row>
    <row r="225" spans="1:3" x14ac:dyDescent="0.25">
      <c r="A225" s="1">
        <v>0</v>
      </c>
      <c r="B225" s="1">
        <v>0</v>
      </c>
      <c r="C225">
        <v>0</v>
      </c>
    </row>
    <row r="226" spans="1:3" x14ac:dyDescent="0.25">
      <c r="A226" s="1">
        <v>0</v>
      </c>
      <c r="B226" s="1">
        <v>0</v>
      </c>
      <c r="C226">
        <v>0</v>
      </c>
    </row>
    <row r="227" spans="1:3" x14ac:dyDescent="0.25">
      <c r="A227" s="1">
        <v>0</v>
      </c>
      <c r="B227" s="1">
        <v>0</v>
      </c>
      <c r="C227">
        <v>0</v>
      </c>
    </row>
    <row r="228" spans="1:3" x14ac:dyDescent="0.25">
      <c r="A228" s="1">
        <v>0</v>
      </c>
      <c r="B228" s="1">
        <v>0</v>
      </c>
      <c r="C228">
        <v>0</v>
      </c>
    </row>
    <row r="229" spans="1:3" x14ac:dyDescent="0.25">
      <c r="A229" s="1">
        <v>0</v>
      </c>
      <c r="B229" s="1">
        <v>0</v>
      </c>
      <c r="C229">
        <v>0</v>
      </c>
    </row>
    <row r="230" spans="1:3" x14ac:dyDescent="0.25">
      <c r="A230" s="1">
        <v>0</v>
      </c>
      <c r="B230" s="1">
        <v>0</v>
      </c>
      <c r="C230">
        <v>0</v>
      </c>
    </row>
    <row r="231" spans="1:3" x14ac:dyDescent="0.25">
      <c r="A231" s="1">
        <v>0</v>
      </c>
      <c r="B231" s="1">
        <v>0</v>
      </c>
      <c r="C231">
        <v>0</v>
      </c>
    </row>
    <row r="232" spans="1:3" x14ac:dyDescent="0.25">
      <c r="A232" s="1">
        <v>0</v>
      </c>
      <c r="B232" s="1">
        <v>0</v>
      </c>
      <c r="C232">
        <v>0</v>
      </c>
    </row>
    <row r="233" spans="1:3" x14ac:dyDescent="0.25">
      <c r="A233" s="1">
        <v>0</v>
      </c>
      <c r="B233" s="1">
        <v>0</v>
      </c>
      <c r="C233">
        <v>0</v>
      </c>
    </row>
    <row r="234" spans="1:3" x14ac:dyDescent="0.25">
      <c r="A234" s="1">
        <v>0</v>
      </c>
      <c r="B234" s="1">
        <v>0</v>
      </c>
      <c r="C234">
        <v>0</v>
      </c>
    </row>
    <row r="235" spans="1:3" x14ac:dyDescent="0.25">
      <c r="A235" s="1">
        <v>0</v>
      </c>
      <c r="B235" s="1">
        <v>0</v>
      </c>
      <c r="C235">
        <v>0</v>
      </c>
    </row>
    <row r="236" spans="1:3" x14ac:dyDescent="0.25">
      <c r="A236" s="1">
        <v>0</v>
      </c>
      <c r="B236" s="1">
        <v>0</v>
      </c>
      <c r="C236">
        <v>0</v>
      </c>
    </row>
    <row r="237" spans="1:3" x14ac:dyDescent="0.25">
      <c r="A237" s="1">
        <v>0</v>
      </c>
      <c r="B237" s="1">
        <v>0</v>
      </c>
      <c r="C237">
        <v>0</v>
      </c>
    </row>
    <row r="238" spans="1:3" x14ac:dyDescent="0.25">
      <c r="A238" s="1">
        <v>0</v>
      </c>
      <c r="B238" s="1">
        <v>0</v>
      </c>
      <c r="C238">
        <v>0</v>
      </c>
    </row>
    <row r="239" spans="1:3" x14ac:dyDescent="0.25">
      <c r="A239" s="1">
        <v>0</v>
      </c>
      <c r="B239" s="1">
        <v>0</v>
      </c>
      <c r="C239">
        <v>0</v>
      </c>
    </row>
    <row r="240" spans="1:3" x14ac:dyDescent="0.25">
      <c r="A240" s="1">
        <v>0</v>
      </c>
      <c r="B240" s="1">
        <v>0</v>
      </c>
      <c r="C240">
        <v>0</v>
      </c>
    </row>
    <row r="241" spans="1:3" x14ac:dyDescent="0.25">
      <c r="A241" s="1">
        <v>0</v>
      </c>
      <c r="B241" s="1">
        <v>0</v>
      </c>
      <c r="C241">
        <v>0</v>
      </c>
    </row>
    <row r="242" spans="1:3" x14ac:dyDescent="0.25">
      <c r="A242" s="1">
        <v>0</v>
      </c>
      <c r="B242" s="1">
        <v>0</v>
      </c>
      <c r="C242">
        <v>0</v>
      </c>
    </row>
    <row r="243" spans="1:3" x14ac:dyDescent="0.25">
      <c r="A243" s="1">
        <v>0</v>
      </c>
      <c r="B243" s="1">
        <v>0</v>
      </c>
      <c r="C243">
        <v>0</v>
      </c>
    </row>
    <row r="244" spans="1:3" x14ac:dyDescent="0.25">
      <c r="A244" s="1">
        <v>0</v>
      </c>
      <c r="B244" s="1">
        <v>0</v>
      </c>
      <c r="C244">
        <v>0</v>
      </c>
    </row>
    <row r="245" spans="1:3" x14ac:dyDescent="0.25">
      <c r="A245" s="1">
        <v>0</v>
      </c>
      <c r="B245" s="1">
        <v>0</v>
      </c>
      <c r="C245">
        <v>0</v>
      </c>
    </row>
    <row r="246" spans="1:3" x14ac:dyDescent="0.25">
      <c r="A246" s="1">
        <v>0</v>
      </c>
      <c r="B246" s="1">
        <v>0</v>
      </c>
      <c r="C246">
        <v>0</v>
      </c>
    </row>
    <row r="247" spans="1:3" x14ac:dyDescent="0.25">
      <c r="A247" s="1">
        <v>0</v>
      </c>
      <c r="B247" s="1">
        <v>0</v>
      </c>
      <c r="C247">
        <v>0</v>
      </c>
    </row>
    <row r="248" spans="1:3" x14ac:dyDescent="0.25">
      <c r="A248" s="1">
        <v>0</v>
      </c>
      <c r="B248" s="1">
        <v>0</v>
      </c>
      <c r="C248">
        <v>0</v>
      </c>
    </row>
    <row r="249" spans="1:3" x14ac:dyDescent="0.25">
      <c r="A249" s="1">
        <v>0</v>
      </c>
      <c r="B249" s="1">
        <v>0</v>
      </c>
      <c r="C249">
        <v>0</v>
      </c>
    </row>
    <row r="250" spans="1:3" x14ac:dyDescent="0.25">
      <c r="A250" s="1">
        <v>0</v>
      </c>
      <c r="B250" s="1">
        <v>0</v>
      </c>
      <c r="C250">
        <v>0</v>
      </c>
    </row>
    <row r="251" spans="1:3" x14ac:dyDescent="0.25">
      <c r="A251" s="1">
        <v>0</v>
      </c>
      <c r="B251" s="1">
        <v>0</v>
      </c>
      <c r="C251">
        <v>0</v>
      </c>
    </row>
    <row r="252" spans="1:3" x14ac:dyDescent="0.25">
      <c r="A252" s="1">
        <v>0</v>
      </c>
      <c r="B252" s="1">
        <v>0</v>
      </c>
      <c r="C252">
        <v>0</v>
      </c>
    </row>
    <row r="253" spans="1:3" x14ac:dyDescent="0.25">
      <c r="A253" s="1">
        <v>0</v>
      </c>
      <c r="B253" s="1">
        <v>0</v>
      </c>
      <c r="C253">
        <v>0</v>
      </c>
    </row>
    <row r="254" spans="1:3" x14ac:dyDescent="0.25">
      <c r="A254" s="1">
        <v>0</v>
      </c>
      <c r="B254" s="1">
        <v>0</v>
      </c>
      <c r="C254">
        <v>0</v>
      </c>
    </row>
    <row r="255" spans="1:3" x14ac:dyDescent="0.25">
      <c r="A255" s="1">
        <v>0</v>
      </c>
      <c r="B255" s="1">
        <v>0</v>
      </c>
      <c r="C255">
        <v>0</v>
      </c>
    </row>
    <row r="256" spans="1:3" x14ac:dyDescent="0.25">
      <c r="A256" s="1">
        <v>0</v>
      </c>
      <c r="B256" s="1">
        <v>0</v>
      </c>
      <c r="C256">
        <v>0</v>
      </c>
    </row>
    <row r="257" spans="1:3" x14ac:dyDescent="0.25">
      <c r="A257" s="1">
        <v>0</v>
      </c>
      <c r="B257" s="1">
        <v>0</v>
      </c>
      <c r="C257">
        <v>0</v>
      </c>
    </row>
    <row r="258" spans="1:3" x14ac:dyDescent="0.25">
      <c r="A258" s="1">
        <v>0</v>
      </c>
      <c r="B258" s="1">
        <v>0</v>
      </c>
      <c r="C258">
        <v>0</v>
      </c>
    </row>
    <row r="259" spans="1:3" x14ac:dyDescent="0.25">
      <c r="A259" s="1">
        <v>0</v>
      </c>
      <c r="B259" s="1">
        <v>0</v>
      </c>
      <c r="C259">
        <v>0</v>
      </c>
    </row>
    <row r="260" spans="1:3" x14ac:dyDescent="0.25">
      <c r="A260" s="1">
        <v>0</v>
      </c>
      <c r="B260" s="1">
        <v>0</v>
      </c>
      <c r="C260">
        <v>0</v>
      </c>
    </row>
    <row r="261" spans="1:3" x14ac:dyDescent="0.25">
      <c r="A261" s="1">
        <v>0</v>
      </c>
      <c r="B261" s="1">
        <v>0</v>
      </c>
      <c r="C261">
        <v>0</v>
      </c>
    </row>
    <row r="262" spans="1:3" x14ac:dyDescent="0.25">
      <c r="A262" s="1">
        <v>0</v>
      </c>
      <c r="B262" s="1">
        <v>0</v>
      </c>
      <c r="C262">
        <v>0</v>
      </c>
    </row>
    <row r="263" spans="1:3" x14ac:dyDescent="0.25">
      <c r="A263" s="1">
        <v>0</v>
      </c>
      <c r="B263" s="1">
        <v>0</v>
      </c>
      <c r="C263">
        <v>0</v>
      </c>
    </row>
    <row r="264" spans="1:3" x14ac:dyDescent="0.25">
      <c r="A264" s="1">
        <v>0</v>
      </c>
      <c r="B264" s="1">
        <v>0</v>
      </c>
      <c r="C264">
        <v>0</v>
      </c>
    </row>
    <row r="265" spans="1:3" x14ac:dyDescent="0.25">
      <c r="A265" s="1">
        <v>0</v>
      </c>
      <c r="B265" s="1">
        <v>0</v>
      </c>
      <c r="C265">
        <v>0</v>
      </c>
    </row>
    <row r="266" spans="1:3" x14ac:dyDescent="0.25">
      <c r="A266" s="1">
        <v>0</v>
      </c>
      <c r="B266" s="1">
        <v>0</v>
      </c>
      <c r="C266">
        <v>0</v>
      </c>
    </row>
    <row r="267" spans="1:3" x14ac:dyDescent="0.25">
      <c r="A267" s="1">
        <v>0</v>
      </c>
      <c r="B267" s="1">
        <v>0</v>
      </c>
      <c r="C267">
        <v>0</v>
      </c>
    </row>
    <row r="268" spans="1:3" x14ac:dyDescent="0.25">
      <c r="A268" s="1">
        <v>0</v>
      </c>
      <c r="B268" s="1">
        <v>0</v>
      </c>
      <c r="C268">
        <v>0</v>
      </c>
    </row>
    <row r="269" spans="1:3" x14ac:dyDescent="0.25">
      <c r="A269" s="1">
        <v>0</v>
      </c>
      <c r="B269" s="1">
        <v>0</v>
      </c>
      <c r="C269">
        <v>0</v>
      </c>
    </row>
    <row r="270" spans="1:3" x14ac:dyDescent="0.25">
      <c r="A270" s="1">
        <v>0</v>
      </c>
      <c r="B270" s="1">
        <v>0</v>
      </c>
      <c r="C270">
        <v>0</v>
      </c>
    </row>
    <row r="271" spans="1:3" x14ac:dyDescent="0.25">
      <c r="A271" s="1">
        <v>0</v>
      </c>
      <c r="B271" s="1">
        <v>0</v>
      </c>
      <c r="C271">
        <v>0</v>
      </c>
    </row>
    <row r="272" spans="1:3" x14ac:dyDescent="0.25">
      <c r="A272" s="1">
        <v>0</v>
      </c>
      <c r="B272" s="1">
        <v>0</v>
      </c>
      <c r="C272">
        <v>0</v>
      </c>
    </row>
    <row r="273" spans="1:3" x14ac:dyDescent="0.25">
      <c r="A273" s="1">
        <v>0</v>
      </c>
      <c r="B273" s="1">
        <v>0</v>
      </c>
      <c r="C273">
        <v>0</v>
      </c>
    </row>
    <row r="274" spans="1:3" x14ac:dyDescent="0.25">
      <c r="A274" s="1">
        <v>0</v>
      </c>
      <c r="B274" s="1">
        <v>0</v>
      </c>
      <c r="C274">
        <v>0</v>
      </c>
    </row>
    <row r="275" spans="1:3" x14ac:dyDescent="0.25">
      <c r="A275" s="1">
        <v>0</v>
      </c>
      <c r="B275" s="1">
        <v>0</v>
      </c>
      <c r="C275">
        <v>0</v>
      </c>
    </row>
    <row r="276" spans="1:3" x14ac:dyDescent="0.25">
      <c r="A276" s="1">
        <v>0</v>
      </c>
      <c r="B276" s="1">
        <v>0</v>
      </c>
      <c r="C276">
        <v>0</v>
      </c>
    </row>
    <row r="277" spans="1:3" x14ac:dyDescent="0.25">
      <c r="A277" s="1">
        <v>0</v>
      </c>
      <c r="B277" s="1">
        <v>0</v>
      </c>
      <c r="C277">
        <v>0</v>
      </c>
    </row>
    <row r="278" spans="1:3" x14ac:dyDescent="0.25">
      <c r="A278" s="1">
        <v>0</v>
      </c>
      <c r="B278" s="1">
        <v>0</v>
      </c>
      <c r="C278">
        <v>0</v>
      </c>
    </row>
    <row r="279" spans="1:3" x14ac:dyDescent="0.25">
      <c r="A279" s="1">
        <v>0</v>
      </c>
      <c r="B279" s="1">
        <v>0</v>
      </c>
      <c r="C279">
        <v>0</v>
      </c>
    </row>
    <row r="280" spans="1:3" x14ac:dyDescent="0.25">
      <c r="A280" s="1">
        <v>0</v>
      </c>
      <c r="B280" s="1">
        <v>0</v>
      </c>
      <c r="C280">
        <v>0</v>
      </c>
    </row>
    <row r="281" spans="1:3" x14ac:dyDescent="0.25">
      <c r="A281" s="1">
        <v>0</v>
      </c>
      <c r="B281" s="1">
        <v>0</v>
      </c>
      <c r="C281">
        <v>0</v>
      </c>
    </row>
    <row r="282" spans="1:3" x14ac:dyDescent="0.25">
      <c r="A282" s="1">
        <v>0</v>
      </c>
      <c r="B282" s="1">
        <v>0</v>
      </c>
      <c r="C282">
        <v>0</v>
      </c>
    </row>
    <row r="283" spans="1:3" x14ac:dyDescent="0.25">
      <c r="A283" s="1">
        <v>0</v>
      </c>
      <c r="B283" s="1">
        <v>0</v>
      </c>
      <c r="C283">
        <v>0</v>
      </c>
    </row>
    <row r="284" spans="1:3" x14ac:dyDescent="0.25">
      <c r="A284" s="1">
        <v>0</v>
      </c>
      <c r="B284" s="1">
        <v>0</v>
      </c>
      <c r="C284">
        <v>0</v>
      </c>
    </row>
    <row r="285" spans="1:3" x14ac:dyDescent="0.25">
      <c r="A285" s="1">
        <v>0</v>
      </c>
      <c r="B285" s="1">
        <v>0</v>
      </c>
      <c r="C285">
        <v>0</v>
      </c>
    </row>
    <row r="286" spans="1:3" x14ac:dyDescent="0.25">
      <c r="A286" s="1">
        <v>0</v>
      </c>
      <c r="B286" s="1">
        <v>0</v>
      </c>
      <c r="C286">
        <v>0</v>
      </c>
    </row>
    <row r="287" spans="1:3" x14ac:dyDescent="0.25">
      <c r="A287" s="1">
        <v>0</v>
      </c>
      <c r="B287" s="1">
        <v>0</v>
      </c>
      <c r="C287">
        <v>0</v>
      </c>
    </row>
    <row r="288" spans="1:3" x14ac:dyDescent="0.25">
      <c r="A288" s="1">
        <v>0</v>
      </c>
      <c r="B288" s="1">
        <v>0</v>
      </c>
      <c r="C288">
        <v>0</v>
      </c>
    </row>
    <row r="289" spans="1:3" x14ac:dyDescent="0.25">
      <c r="A289" s="1">
        <v>0</v>
      </c>
      <c r="B289" s="1">
        <v>0</v>
      </c>
      <c r="C289">
        <v>0</v>
      </c>
    </row>
    <row r="290" spans="1:3" x14ac:dyDescent="0.25">
      <c r="A290" s="1">
        <v>0</v>
      </c>
      <c r="B290" s="1">
        <v>0</v>
      </c>
      <c r="C290">
        <v>0</v>
      </c>
    </row>
    <row r="291" spans="1:3" x14ac:dyDescent="0.25">
      <c r="A291" s="1">
        <v>0</v>
      </c>
      <c r="B291" s="1">
        <v>0</v>
      </c>
      <c r="C291">
        <v>0</v>
      </c>
    </row>
    <row r="292" spans="1:3" x14ac:dyDescent="0.25">
      <c r="A292" s="1">
        <v>0</v>
      </c>
      <c r="B292" s="1">
        <v>0</v>
      </c>
      <c r="C292">
        <v>0</v>
      </c>
    </row>
    <row r="293" spans="1:3" x14ac:dyDescent="0.25">
      <c r="A293" s="1">
        <v>0</v>
      </c>
      <c r="B293" s="1">
        <v>0</v>
      </c>
      <c r="C293">
        <v>0</v>
      </c>
    </row>
    <row r="294" spans="1:3" x14ac:dyDescent="0.25">
      <c r="A294" s="1">
        <v>0</v>
      </c>
      <c r="B294" s="1">
        <v>0</v>
      </c>
      <c r="C294">
        <v>0</v>
      </c>
    </row>
    <row r="295" spans="1:3" x14ac:dyDescent="0.25">
      <c r="A295" s="1">
        <v>0</v>
      </c>
      <c r="B295" s="1">
        <v>0</v>
      </c>
      <c r="C295">
        <v>0</v>
      </c>
    </row>
    <row r="296" spans="1:3" x14ac:dyDescent="0.25">
      <c r="A296" s="1">
        <v>0</v>
      </c>
      <c r="B296" s="1">
        <v>0</v>
      </c>
      <c r="C296">
        <v>0</v>
      </c>
    </row>
    <row r="297" spans="1:3" x14ac:dyDescent="0.25">
      <c r="A297" s="1">
        <v>0</v>
      </c>
      <c r="B297" s="1">
        <v>0</v>
      </c>
      <c r="C297">
        <v>0</v>
      </c>
    </row>
    <row r="298" spans="1:3" x14ac:dyDescent="0.25">
      <c r="A298" s="1">
        <v>0</v>
      </c>
      <c r="B298" s="1">
        <v>0</v>
      </c>
      <c r="C298">
        <v>0</v>
      </c>
    </row>
    <row r="299" spans="1:3" x14ac:dyDescent="0.25">
      <c r="A299" s="1">
        <v>0</v>
      </c>
      <c r="B299" s="1">
        <v>0</v>
      </c>
      <c r="C299">
        <v>0</v>
      </c>
    </row>
    <row r="300" spans="1:3" x14ac:dyDescent="0.25">
      <c r="A300" s="1">
        <v>0</v>
      </c>
      <c r="B300" s="1">
        <v>0</v>
      </c>
      <c r="C300">
        <v>0</v>
      </c>
    </row>
    <row r="301" spans="1:3" x14ac:dyDescent="0.25">
      <c r="A301" s="1">
        <v>0</v>
      </c>
      <c r="B301" s="1">
        <v>0</v>
      </c>
      <c r="C301">
        <v>0</v>
      </c>
    </row>
    <row r="302" spans="1:3" x14ac:dyDescent="0.25">
      <c r="A302" s="1">
        <v>0</v>
      </c>
      <c r="B302" s="1">
        <v>0</v>
      </c>
      <c r="C302">
        <v>0</v>
      </c>
    </row>
    <row r="303" spans="1:3" x14ac:dyDescent="0.25">
      <c r="A303" s="1">
        <v>0</v>
      </c>
      <c r="B303" s="1">
        <v>0</v>
      </c>
      <c r="C303">
        <v>0</v>
      </c>
    </row>
    <row r="304" spans="1:3" x14ac:dyDescent="0.25">
      <c r="A304" s="1">
        <v>0</v>
      </c>
      <c r="B304" s="1">
        <v>0</v>
      </c>
      <c r="C304">
        <v>0</v>
      </c>
    </row>
    <row r="305" spans="1:3" x14ac:dyDescent="0.25">
      <c r="A305" s="1">
        <v>0</v>
      </c>
      <c r="B305" s="1">
        <v>0</v>
      </c>
      <c r="C305">
        <v>0</v>
      </c>
    </row>
    <row r="306" spans="1:3" x14ac:dyDescent="0.25">
      <c r="A306" s="1">
        <v>0</v>
      </c>
      <c r="B306" s="1">
        <v>0</v>
      </c>
      <c r="C306">
        <v>0</v>
      </c>
    </row>
    <row r="307" spans="1:3" x14ac:dyDescent="0.25">
      <c r="A307" s="1">
        <v>0</v>
      </c>
      <c r="B307" s="1">
        <v>0</v>
      </c>
      <c r="C307">
        <v>0</v>
      </c>
    </row>
    <row r="308" spans="1:3" x14ac:dyDescent="0.25">
      <c r="A308" s="1">
        <v>0</v>
      </c>
      <c r="B308" s="1">
        <v>0</v>
      </c>
      <c r="C308">
        <v>0</v>
      </c>
    </row>
    <row r="309" spans="1:3" x14ac:dyDescent="0.25">
      <c r="A309" s="1">
        <v>0</v>
      </c>
      <c r="B309" s="1">
        <v>0</v>
      </c>
      <c r="C309">
        <v>0</v>
      </c>
    </row>
    <row r="310" spans="1:3" x14ac:dyDescent="0.25">
      <c r="A310" s="1">
        <v>0</v>
      </c>
      <c r="B310" s="1">
        <v>0</v>
      </c>
      <c r="C310">
        <v>0</v>
      </c>
    </row>
    <row r="311" spans="1:3" x14ac:dyDescent="0.25">
      <c r="A311" s="1">
        <v>0</v>
      </c>
      <c r="B311" s="1">
        <v>0</v>
      </c>
      <c r="C311">
        <v>0</v>
      </c>
    </row>
    <row r="312" spans="1:3" x14ac:dyDescent="0.25">
      <c r="A312" s="1">
        <v>0</v>
      </c>
      <c r="B312" s="1">
        <v>0</v>
      </c>
      <c r="C312">
        <v>0</v>
      </c>
    </row>
    <row r="313" spans="1:3" x14ac:dyDescent="0.25">
      <c r="A313" s="1">
        <v>0</v>
      </c>
      <c r="B313" s="1">
        <v>0</v>
      </c>
      <c r="C313">
        <v>0</v>
      </c>
    </row>
    <row r="314" spans="1:3" x14ac:dyDescent="0.25">
      <c r="A314" s="1">
        <v>0</v>
      </c>
      <c r="B314" s="1">
        <v>0</v>
      </c>
      <c r="C314">
        <v>0</v>
      </c>
    </row>
    <row r="315" spans="1:3" x14ac:dyDescent="0.25">
      <c r="A315" s="1">
        <v>0</v>
      </c>
      <c r="B315" s="1">
        <v>0</v>
      </c>
      <c r="C315">
        <v>0</v>
      </c>
    </row>
    <row r="316" spans="1:3" x14ac:dyDescent="0.25">
      <c r="A316" s="1">
        <v>0</v>
      </c>
      <c r="B316" s="1">
        <v>0</v>
      </c>
      <c r="C316">
        <v>0</v>
      </c>
    </row>
    <row r="317" spans="1:3" x14ac:dyDescent="0.25">
      <c r="A317" s="1">
        <v>0</v>
      </c>
      <c r="B317" s="1">
        <v>0</v>
      </c>
      <c r="C317">
        <v>0</v>
      </c>
    </row>
    <row r="318" spans="1:3" x14ac:dyDescent="0.25">
      <c r="A318" s="1">
        <v>0</v>
      </c>
      <c r="B318" s="1">
        <v>0</v>
      </c>
      <c r="C318">
        <v>0</v>
      </c>
    </row>
    <row r="319" spans="1:3" x14ac:dyDescent="0.25">
      <c r="A319" s="1">
        <v>0</v>
      </c>
      <c r="B319" s="1">
        <v>0</v>
      </c>
      <c r="C319">
        <v>0</v>
      </c>
    </row>
    <row r="320" spans="1:3" x14ac:dyDescent="0.25">
      <c r="A320" s="1">
        <v>0</v>
      </c>
      <c r="B320" s="1">
        <v>0</v>
      </c>
      <c r="C320">
        <v>0</v>
      </c>
    </row>
    <row r="321" spans="1:3" x14ac:dyDescent="0.25">
      <c r="A321" s="1">
        <v>0</v>
      </c>
      <c r="B321" s="1">
        <v>0</v>
      </c>
      <c r="C321">
        <v>0</v>
      </c>
    </row>
    <row r="322" spans="1:3" x14ac:dyDescent="0.25">
      <c r="A322" s="1">
        <v>0</v>
      </c>
      <c r="B322" s="1">
        <v>0</v>
      </c>
      <c r="C322">
        <v>0</v>
      </c>
    </row>
    <row r="323" spans="1:3" x14ac:dyDescent="0.25">
      <c r="A323" s="1">
        <v>0</v>
      </c>
      <c r="B323" s="1">
        <v>0</v>
      </c>
      <c r="C323">
        <v>0</v>
      </c>
    </row>
    <row r="324" spans="1:3" x14ac:dyDescent="0.25">
      <c r="A324" s="1">
        <v>0</v>
      </c>
      <c r="B324" s="1">
        <v>0</v>
      </c>
      <c r="C324">
        <v>0</v>
      </c>
    </row>
    <row r="325" spans="1:3" x14ac:dyDescent="0.25">
      <c r="A325" s="1">
        <v>0</v>
      </c>
      <c r="B325" s="1">
        <v>0</v>
      </c>
      <c r="C325">
        <v>0</v>
      </c>
    </row>
    <row r="326" spans="1:3" x14ac:dyDescent="0.25">
      <c r="A326" s="1">
        <v>0</v>
      </c>
      <c r="B326" s="1">
        <v>0</v>
      </c>
      <c r="C326">
        <v>0</v>
      </c>
    </row>
    <row r="327" spans="1:3" x14ac:dyDescent="0.25">
      <c r="A327" s="1">
        <v>0</v>
      </c>
      <c r="B327" s="1">
        <v>0</v>
      </c>
      <c r="C327">
        <v>0</v>
      </c>
    </row>
    <row r="328" spans="1:3" x14ac:dyDescent="0.25">
      <c r="A328" s="1">
        <v>0</v>
      </c>
      <c r="B328" s="1">
        <v>0</v>
      </c>
      <c r="C328">
        <v>0</v>
      </c>
    </row>
    <row r="329" spans="1:3" x14ac:dyDescent="0.25">
      <c r="A329" s="1">
        <v>0</v>
      </c>
      <c r="B329" s="1">
        <v>0</v>
      </c>
      <c r="C329">
        <v>0</v>
      </c>
    </row>
    <row r="330" spans="1:3" x14ac:dyDescent="0.25">
      <c r="A330" s="1">
        <v>0</v>
      </c>
      <c r="B330" s="1">
        <v>0</v>
      </c>
      <c r="C330">
        <v>0</v>
      </c>
    </row>
    <row r="331" spans="1:3" x14ac:dyDescent="0.25">
      <c r="A331" s="1">
        <v>0</v>
      </c>
      <c r="B331" s="1">
        <v>0</v>
      </c>
      <c r="C331">
        <v>0</v>
      </c>
    </row>
    <row r="332" spans="1:3" x14ac:dyDescent="0.25">
      <c r="A332" s="1">
        <v>0</v>
      </c>
      <c r="B332" s="1">
        <v>0</v>
      </c>
      <c r="C332">
        <v>0</v>
      </c>
    </row>
    <row r="333" spans="1:3" x14ac:dyDescent="0.25">
      <c r="A333" s="1">
        <v>0</v>
      </c>
      <c r="B333" s="1">
        <v>0</v>
      </c>
      <c r="C333">
        <v>0</v>
      </c>
    </row>
    <row r="334" spans="1:3" x14ac:dyDescent="0.25">
      <c r="A334" s="1">
        <v>0</v>
      </c>
      <c r="B334" s="1">
        <v>0</v>
      </c>
      <c r="C334">
        <v>0</v>
      </c>
    </row>
    <row r="335" spans="1:3" x14ac:dyDescent="0.25">
      <c r="A335" s="1">
        <v>0</v>
      </c>
      <c r="B335" s="1">
        <v>0</v>
      </c>
      <c r="C335">
        <v>0</v>
      </c>
    </row>
    <row r="336" spans="1:3" x14ac:dyDescent="0.25">
      <c r="A336" s="1">
        <v>0</v>
      </c>
      <c r="B336" s="1">
        <v>0</v>
      </c>
      <c r="C336">
        <v>0</v>
      </c>
    </row>
    <row r="337" spans="1:3" x14ac:dyDescent="0.25">
      <c r="A337" s="1">
        <v>0</v>
      </c>
      <c r="B337" s="1">
        <v>0</v>
      </c>
      <c r="C337">
        <v>0</v>
      </c>
    </row>
    <row r="338" spans="1:3" x14ac:dyDescent="0.25">
      <c r="A338" s="1">
        <v>0</v>
      </c>
      <c r="B338" s="1">
        <v>0</v>
      </c>
      <c r="C338">
        <v>0</v>
      </c>
    </row>
    <row r="339" spans="1:3" x14ac:dyDescent="0.25">
      <c r="A339" s="1">
        <v>0</v>
      </c>
      <c r="B339" s="1">
        <v>0</v>
      </c>
      <c r="C339">
        <v>0</v>
      </c>
    </row>
    <row r="340" spans="1:3" x14ac:dyDescent="0.25">
      <c r="A340" s="1">
        <v>0</v>
      </c>
      <c r="B340" s="1">
        <v>0</v>
      </c>
      <c r="C340">
        <v>0</v>
      </c>
    </row>
    <row r="341" spans="1:3" x14ac:dyDescent="0.25">
      <c r="A341" s="1">
        <v>0</v>
      </c>
      <c r="B341" s="1">
        <v>0</v>
      </c>
      <c r="C341">
        <v>0</v>
      </c>
    </row>
    <row r="342" spans="1:3" x14ac:dyDescent="0.25">
      <c r="A342" s="1">
        <v>0</v>
      </c>
      <c r="B342" s="1">
        <v>0</v>
      </c>
      <c r="C342">
        <v>0</v>
      </c>
    </row>
    <row r="343" spans="1:3" x14ac:dyDescent="0.25">
      <c r="A343" s="1">
        <v>0</v>
      </c>
      <c r="B343" s="1">
        <v>0</v>
      </c>
      <c r="C343">
        <v>0</v>
      </c>
    </row>
    <row r="344" spans="1:3" x14ac:dyDescent="0.25">
      <c r="A344" s="1">
        <v>0</v>
      </c>
      <c r="B344" s="1">
        <v>0</v>
      </c>
      <c r="C344">
        <v>0</v>
      </c>
    </row>
    <row r="345" spans="1:3" x14ac:dyDescent="0.25">
      <c r="A345" s="1">
        <v>0</v>
      </c>
      <c r="B345" s="1">
        <v>0</v>
      </c>
      <c r="C345">
        <v>0</v>
      </c>
    </row>
    <row r="346" spans="1:3" x14ac:dyDescent="0.25">
      <c r="A346" s="1">
        <v>0</v>
      </c>
      <c r="B346" s="1">
        <v>0</v>
      </c>
      <c r="C346">
        <v>0</v>
      </c>
    </row>
    <row r="347" spans="1:3" x14ac:dyDescent="0.25">
      <c r="A347" s="1">
        <v>0</v>
      </c>
      <c r="B347" s="1">
        <v>0</v>
      </c>
      <c r="C347">
        <v>0</v>
      </c>
    </row>
    <row r="348" spans="1:3" x14ac:dyDescent="0.25">
      <c r="A348" s="1">
        <v>0</v>
      </c>
      <c r="B348" s="1">
        <v>0</v>
      </c>
      <c r="C348">
        <v>0</v>
      </c>
    </row>
    <row r="349" spans="1:3" x14ac:dyDescent="0.25">
      <c r="A349" s="1">
        <v>0</v>
      </c>
      <c r="B349" s="1">
        <v>0</v>
      </c>
      <c r="C349">
        <v>0</v>
      </c>
    </row>
    <row r="350" spans="1:3" x14ac:dyDescent="0.25">
      <c r="A350" s="1">
        <v>0</v>
      </c>
      <c r="B350" s="1">
        <v>0</v>
      </c>
      <c r="C350">
        <v>0</v>
      </c>
    </row>
    <row r="351" spans="1:3" x14ac:dyDescent="0.25">
      <c r="A351" s="1">
        <v>0</v>
      </c>
      <c r="B351" s="1">
        <v>0</v>
      </c>
      <c r="C351">
        <v>0</v>
      </c>
    </row>
    <row r="352" spans="1:3" x14ac:dyDescent="0.25">
      <c r="A352" s="1">
        <v>0</v>
      </c>
      <c r="B352" s="1">
        <v>0</v>
      </c>
      <c r="C352">
        <v>0</v>
      </c>
    </row>
    <row r="353" spans="1:3" x14ac:dyDescent="0.25">
      <c r="A353" s="1">
        <v>0</v>
      </c>
      <c r="B353" s="1">
        <v>0</v>
      </c>
      <c r="C353">
        <v>0</v>
      </c>
    </row>
    <row r="354" spans="1:3" x14ac:dyDescent="0.25">
      <c r="A354" s="1">
        <v>0</v>
      </c>
      <c r="B354" s="1">
        <v>0</v>
      </c>
      <c r="C354">
        <v>0</v>
      </c>
    </row>
    <row r="355" spans="1:3" x14ac:dyDescent="0.25">
      <c r="A355" s="1">
        <v>0</v>
      </c>
      <c r="B355" s="1">
        <v>0</v>
      </c>
      <c r="C355">
        <v>0</v>
      </c>
    </row>
    <row r="356" spans="1:3" x14ac:dyDescent="0.25">
      <c r="A356" s="1">
        <v>0</v>
      </c>
      <c r="B356" s="1">
        <v>0</v>
      </c>
      <c r="C356">
        <v>0</v>
      </c>
    </row>
    <row r="357" spans="1:3" x14ac:dyDescent="0.25">
      <c r="A357" s="1">
        <v>0</v>
      </c>
      <c r="B357" s="1">
        <v>0</v>
      </c>
      <c r="C357">
        <v>0</v>
      </c>
    </row>
    <row r="358" spans="1:3" x14ac:dyDescent="0.25">
      <c r="A358" s="1">
        <v>0</v>
      </c>
      <c r="B358" s="1">
        <v>0</v>
      </c>
      <c r="C358">
        <v>0</v>
      </c>
    </row>
    <row r="359" spans="1:3" x14ac:dyDescent="0.25">
      <c r="A359" s="1">
        <v>0</v>
      </c>
      <c r="B359" s="1">
        <v>0</v>
      </c>
      <c r="C359">
        <v>0</v>
      </c>
    </row>
    <row r="360" spans="1:3" x14ac:dyDescent="0.25">
      <c r="A360" s="1">
        <v>0</v>
      </c>
      <c r="B360" s="1">
        <v>0</v>
      </c>
      <c r="C360">
        <v>0</v>
      </c>
    </row>
    <row r="361" spans="1:3" x14ac:dyDescent="0.25">
      <c r="A361" s="1">
        <v>0</v>
      </c>
      <c r="B361" s="1">
        <v>0</v>
      </c>
      <c r="C361">
        <v>0</v>
      </c>
    </row>
    <row r="362" spans="1:3" x14ac:dyDescent="0.25">
      <c r="A362" s="1">
        <v>0</v>
      </c>
      <c r="B362" s="1">
        <v>0</v>
      </c>
      <c r="C362">
        <v>0</v>
      </c>
    </row>
    <row r="363" spans="1:3" x14ac:dyDescent="0.25">
      <c r="A363" s="1">
        <v>0</v>
      </c>
      <c r="B363" s="1">
        <v>0</v>
      </c>
      <c r="C363">
        <v>0</v>
      </c>
    </row>
    <row r="364" spans="1:3" x14ac:dyDescent="0.25">
      <c r="A364" s="1">
        <v>0</v>
      </c>
      <c r="B364" s="1">
        <v>0</v>
      </c>
      <c r="C364">
        <v>0</v>
      </c>
    </row>
    <row r="365" spans="1:3" x14ac:dyDescent="0.25">
      <c r="A365" s="1">
        <v>0</v>
      </c>
      <c r="B365" s="1">
        <v>0</v>
      </c>
      <c r="C365">
        <v>0</v>
      </c>
    </row>
    <row r="366" spans="1:3" x14ac:dyDescent="0.25">
      <c r="A366" s="1">
        <v>0</v>
      </c>
      <c r="B366" s="1">
        <v>0</v>
      </c>
      <c r="C366">
        <v>0</v>
      </c>
    </row>
    <row r="367" spans="1:3" x14ac:dyDescent="0.25">
      <c r="A367" s="1">
        <v>0</v>
      </c>
      <c r="B367" s="1">
        <v>0</v>
      </c>
      <c r="C367">
        <v>0</v>
      </c>
    </row>
    <row r="368" spans="1:3" x14ac:dyDescent="0.25">
      <c r="A368" s="1">
        <v>0</v>
      </c>
      <c r="B368" s="1">
        <v>0</v>
      </c>
      <c r="C368">
        <v>0</v>
      </c>
    </row>
    <row r="369" spans="1:3" x14ac:dyDescent="0.25">
      <c r="A369" s="1">
        <v>0</v>
      </c>
      <c r="B369" s="1">
        <v>0</v>
      </c>
      <c r="C369">
        <v>0</v>
      </c>
    </row>
    <row r="370" spans="1:3" x14ac:dyDescent="0.25">
      <c r="A370" s="1">
        <v>0</v>
      </c>
      <c r="B370" s="1">
        <v>0</v>
      </c>
      <c r="C370">
        <v>0</v>
      </c>
    </row>
    <row r="371" spans="1:3" x14ac:dyDescent="0.25">
      <c r="A371" s="1">
        <v>0</v>
      </c>
      <c r="B371" s="1">
        <v>0</v>
      </c>
      <c r="C371">
        <v>0</v>
      </c>
    </row>
    <row r="372" spans="1:3" x14ac:dyDescent="0.25">
      <c r="A372" s="1">
        <v>0</v>
      </c>
      <c r="B372" s="1">
        <v>0</v>
      </c>
      <c r="C372">
        <v>0</v>
      </c>
    </row>
    <row r="373" spans="1:3" x14ac:dyDescent="0.25">
      <c r="A373" s="1">
        <v>0</v>
      </c>
      <c r="B373" s="1">
        <v>0</v>
      </c>
      <c r="C373">
        <v>0</v>
      </c>
    </row>
    <row r="374" spans="1:3" x14ac:dyDescent="0.25">
      <c r="A374" s="1">
        <v>0</v>
      </c>
      <c r="B374" s="1">
        <v>0</v>
      </c>
      <c r="C374">
        <v>0</v>
      </c>
    </row>
    <row r="375" spans="1:3" x14ac:dyDescent="0.25">
      <c r="A375" s="1">
        <v>0</v>
      </c>
      <c r="B375" s="1">
        <v>0</v>
      </c>
      <c r="C375">
        <v>0</v>
      </c>
    </row>
    <row r="376" spans="1:3" x14ac:dyDescent="0.25">
      <c r="A376" s="1">
        <v>0</v>
      </c>
      <c r="B376" s="1">
        <v>0</v>
      </c>
      <c r="C376">
        <v>0</v>
      </c>
    </row>
    <row r="377" spans="1:3" x14ac:dyDescent="0.25">
      <c r="A377" s="1">
        <v>0</v>
      </c>
      <c r="B377" s="1">
        <v>0</v>
      </c>
      <c r="C377">
        <v>0</v>
      </c>
    </row>
    <row r="378" spans="1:3" x14ac:dyDescent="0.25">
      <c r="A378" s="1">
        <v>0</v>
      </c>
      <c r="B378" s="1">
        <v>0</v>
      </c>
      <c r="C378">
        <v>0</v>
      </c>
    </row>
    <row r="379" spans="1:3" x14ac:dyDescent="0.25">
      <c r="A379" s="1">
        <v>0</v>
      </c>
      <c r="B379" s="1">
        <v>0</v>
      </c>
      <c r="C379">
        <v>0</v>
      </c>
    </row>
    <row r="380" spans="1:3" x14ac:dyDescent="0.25">
      <c r="A380" s="1">
        <v>0</v>
      </c>
      <c r="B380" s="1">
        <v>0</v>
      </c>
      <c r="C380">
        <v>0</v>
      </c>
    </row>
    <row r="381" spans="1:3" x14ac:dyDescent="0.25">
      <c r="A381" s="1">
        <v>0</v>
      </c>
      <c r="B381" s="1">
        <v>0</v>
      </c>
      <c r="C381">
        <v>0</v>
      </c>
    </row>
    <row r="382" spans="1:3" x14ac:dyDescent="0.25">
      <c r="A382" s="1">
        <v>0</v>
      </c>
      <c r="B382" s="1">
        <v>0</v>
      </c>
      <c r="C382">
        <v>0</v>
      </c>
    </row>
    <row r="383" spans="1:3" x14ac:dyDescent="0.25">
      <c r="A383" s="1">
        <v>0</v>
      </c>
      <c r="B383" s="1">
        <v>0</v>
      </c>
      <c r="C383">
        <v>0</v>
      </c>
    </row>
    <row r="384" spans="1:3" x14ac:dyDescent="0.25">
      <c r="A384" s="1">
        <v>0</v>
      </c>
      <c r="B384" s="1">
        <v>0</v>
      </c>
      <c r="C384">
        <v>0</v>
      </c>
    </row>
    <row r="385" spans="1:3" x14ac:dyDescent="0.25">
      <c r="A385" s="1">
        <v>0</v>
      </c>
      <c r="B385" s="1">
        <v>0</v>
      </c>
      <c r="C385">
        <v>0</v>
      </c>
    </row>
    <row r="386" spans="1:3" x14ac:dyDescent="0.25">
      <c r="A386" s="1">
        <v>0</v>
      </c>
      <c r="B386" s="1">
        <v>0</v>
      </c>
      <c r="C386">
        <v>0</v>
      </c>
    </row>
    <row r="387" spans="1:3" x14ac:dyDescent="0.25">
      <c r="A387" s="1">
        <v>0</v>
      </c>
      <c r="B387" s="1">
        <v>0</v>
      </c>
      <c r="C387">
        <v>0</v>
      </c>
    </row>
    <row r="388" spans="1:3" x14ac:dyDescent="0.25">
      <c r="A388" s="1">
        <v>0</v>
      </c>
      <c r="B388" s="1">
        <v>0</v>
      </c>
      <c r="C388">
        <v>0</v>
      </c>
    </row>
    <row r="389" spans="1:3" x14ac:dyDescent="0.25">
      <c r="A389" s="1">
        <v>0</v>
      </c>
      <c r="B389" s="1">
        <v>0</v>
      </c>
      <c r="C389">
        <v>0</v>
      </c>
    </row>
    <row r="390" spans="1:3" x14ac:dyDescent="0.25">
      <c r="A390" s="1">
        <v>0</v>
      </c>
      <c r="B390" s="1">
        <v>0</v>
      </c>
      <c r="C390">
        <v>0</v>
      </c>
    </row>
    <row r="391" spans="1:3" x14ac:dyDescent="0.25">
      <c r="A391" s="1">
        <v>0</v>
      </c>
      <c r="B391" s="1">
        <v>0</v>
      </c>
      <c r="C391">
        <v>0</v>
      </c>
    </row>
    <row r="392" spans="1:3" x14ac:dyDescent="0.25">
      <c r="A392" s="1">
        <v>0</v>
      </c>
      <c r="B392" s="1">
        <v>0</v>
      </c>
      <c r="C392">
        <v>0</v>
      </c>
    </row>
    <row r="393" spans="1:3" x14ac:dyDescent="0.25">
      <c r="A393" s="1">
        <v>0</v>
      </c>
      <c r="B393" s="1">
        <v>0</v>
      </c>
      <c r="C393">
        <v>0</v>
      </c>
    </row>
    <row r="394" spans="1:3" x14ac:dyDescent="0.25">
      <c r="A394" s="1">
        <v>0</v>
      </c>
      <c r="B394" s="1">
        <v>0</v>
      </c>
      <c r="C394">
        <v>0</v>
      </c>
    </row>
    <row r="395" spans="1:3" x14ac:dyDescent="0.25">
      <c r="A395" s="1">
        <v>0</v>
      </c>
      <c r="B395" s="1">
        <v>0</v>
      </c>
      <c r="C395">
        <v>0</v>
      </c>
    </row>
    <row r="396" spans="1:3" x14ac:dyDescent="0.25">
      <c r="A396" s="1">
        <v>0</v>
      </c>
      <c r="B396" s="1">
        <v>0</v>
      </c>
      <c r="C396">
        <v>0</v>
      </c>
    </row>
    <row r="397" spans="1:3" x14ac:dyDescent="0.25">
      <c r="A397" s="1">
        <v>0</v>
      </c>
      <c r="B397" s="1">
        <v>0</v>
      </c>
      <c r="C397">
        <v>0</v>
      </c>
    </row>
    <row r="398" spans="1:3" x14ac:dyDescent="0.25">
      <c r="A398" s="1">
        <v>0</v>
      </c>
      <c r="B398" s="1">
        <v>0</v>
      </c>
      <c r="C398">
        <v>0</v>
      </c>
    </row>
    <row r="399" spans="1:3" x14ac:dyDescent="0.25">
      <c r="A399" s="1">
        <v>0</v>
      </c>
      <c r="B399" s="1">
        <v>0</v>
      </c>
      <c r="C399">
        <v>0</v>
      </c>
    </row>
    <row r="400" spans="1:3" x14ac:dyDescent="0.25">
      <c r="A400" s="1">
        <v>0</v>
      </c>
      <c r="B400" s="1">
        <v>0</v>
      </c>
      <c r="C400">
        <v>0</v>
      </c>
    </row>
    <row r="401" spans="1:3" x14ac:dyDescent="0.25">
      <c r="A401" s="1">
        <v>0</v>
      </c>
      <c r="B401" s="1">
        <v>0</v>
      </c>
      <c r="C401">
        <v>0</v>
      </c>
    </row>
    <row r="402" spans="1:3" x14ac:dyDescent="0.25">
      <c r="A402" s="1">
        <v>0</v>
      </c>
      <c r="B402" s="1">
        <v>0</v>
      </c>
      <c r="C402">
        <v>0</v>
      </c>
    </row>
    <row r="403" spans="1:3" x14ac:dyDescent="0.25">
      <c r="A403" s="1">
        <v>0</v>
      </c>
      <c r="B403" s="1">
        <v>0</v>
      </c>
      <c r="C403">
        <v>0</v>
      </c>
    </row>
    <row r="404" spans="1:3" x14ac:dyDescent="0.25">
      <c r="A404" s="1">
        <v>0</v>
      </c>
      <c r="B404" s="1">
        <v>0</v>
      </c>
      <c r="C404">
        <v>0</v>
      </c>
    </row>
    <row r="405" spans="1:3" x14ac:dyDescent="0.25">
      <c r="A405" s="1">
        <v>0</v>
      </c>
      <c r="B405" s="1">
        <v>0</v>
      </c>
      <c r="C405">
        <v>0</v>
      </c>
    </row>
    <row r="406" spans="1:3" x14ac:dyDescent="0.25">
      <c r="A406" s="1">
        <v>0</v>
      </c>
      <c r="B406" s="1">
        <v>0</v>
      </c>
      <c r="C406">
        <v>0</v>
      </c>
    </row>
    <row r="407" spans="1:3" x14ac:dyDescent="0.25">
      <c r="A407" s="1">
        <v>0</v>
      </c>
      <c r="B407" s="1">
        <v>0</v>
      </c>
      <c r="C407">
        <v>0</v>
      </c>
    </row>
    <row r="408" spans="1:3" x14ac:dyDescent="0.25">
      <c r="A408" s="1">
        <v>0</v>
      </c>
      <c r="B408" s="1">
        <v>0</v>
      </c>
      <c r="C408">
        <v>0</v>
      </c>
    </row>
    <row r="409" spans="1:3" x14ac:dyDescent="0.25">
      <c r="A409" s="1">
        <v>0</v>
      </c>
      <c r="B409" s="1">
        <v>0</v>
      </c>
      <c r="C409">
        <v>0</v>
      </c>
    </row>
    <row r="410" spans="1:3" x14ac:dyDescent="0.25">
      <c r="A410" s="1">
        <v>0</v>
      </c>
      <c r="B410" s="1">
        <v>0</v>
      </c>
      <c r="C410">
        <v>0</v>
      </c>
    </row>
    <row r="411" spans="1:3" x14ac:dyDescent="0.25">
      <c r="A411" s="1">
        <v>0</v>
      </c>
      <c r="B411" s="1">
        <v>0</v>
      </c>
      <c r="C411">
        <v>0</v>
      </c>
    </row>
    <row r="412" spans="1:3" x14ac:dyDescent="0.25">
      <c r="A412" s="1">
        <v>0</v>
      </c>
      <c r="B412" s="1">
        <v>0</v>
      </c>
      <c r="C412">
        <v>0</v>
      </c>
    </row>
    <row r="413" spans="1:3" x14ac:dyDescent="0.25">
      <c r="A413" s="1">
        <v>0</v>
      </c>
      <c r="B413" s="1">
        <v>0</v>
      </c>
      <c r="C413">
        <v>0</v>
      </c>
    </row>
    <row r="414" spans="1:3" x14ac:dyDescent="0.25">
      <c r="A414" s="1">
        <v>0</v>
      </c>
      <c r="B414" s="1">
        <v>0</v>
      </c>
      <c r="C414">
        <v>0</v>
      </c>
    </row>
    <row r="415" spans="1:3" x14ac:dyDescent="0.25">
      <c r="A415" s="1">
        <v>0</v>
      </c>
      <c r="B415" s="1">
        <v>0</v>
      </c>
      <c r="C415">
        <v>0</v>
      </c>
    </row>
    <row r="416" spans="1:3" x14ac:dyDescent="0.25">
      <c r="A416" s="1">
        <v>0</v>
      </c>
      <c r="B416" s="1">
        <v>0</v>
      </c>
      <c r="C416">
        <v>0</v>
      </c>
    </row>
    <row r="417" spans="1:3" x14ac:dyDescent="0.25">
      <c r="A417" s="1">
        <v>0</v>
      </c>
      <c r="B417" s="1">
        <v>0</v>
      </c>
      <c r="C417">
        <v>0</v>
      </c>
    </row>
    <row r="418" spans="1:3" x14ac:dyDescent="0.25">
      <c r="A418" s="1">
        <v>0</v>
      </c>
      <c r="B418" s="1">
        <v>0</v>
      </c>
      <c r="C418">
        <v>0</v>
      </c>
    </row>
    <row r="419" spans="1:3" x14ac:dyDescent="0.25">
      <c r="A419" s="1">
        <v>0</v>
      </c>
      <c r="B419" s="1">
        <v>0</v>
      </c>
      <c r="C419">
        <v>0</v>
      </c>
    </row>
    <row r="420" spans="1:3" x14ac:dyDescent="0.25">
      <c r="A420" s="1">
        <v>0</v>
      </c>
      <c r="B420" s="1">
        <v>0</v>
      </c>
      <c r="C420">
        <v>0</v>
      </c>
    </row>
    <row r="421" spans="1:3" x14ac:dyDescent="0.25">
      <c r="A421" s="1">
        <v>0</v>
      </c>
      <c r="B421" s="1">
        <v>0</v>
      </c>
      <c r="C421">
        <v>0</v>
      </c>
    </row>
    <row r="422" spans="1:3" x14ac:dyDescent="0.25">
      <c r="A422" s="1">
        <v>0</v>
      </c>
      <c r="B422" s="1">
        <v>0</v>
      </c>
      <c r="C422">
        <v>0</v>
      </c>
    </row>
    <row r="423" spans="1:3" x14ac:dyDescent="0.25">
      <c r="A423" s="1">
        <v>0</v>
      </c>
      <c r="B423" s="1">
        <v>0</v>
      </c>
      <c r="C423">
        <v>0</v>
      </c>
    </row>
    <row r="424" spans="1:3" x14ac:dyDescent="0.25">
      <c r="A424" s="1">
        <v>0</v>
      </c>
      <c r="B424" s="1">
        <v>0</v>
      </c>
      <c r="C424">
        <v>0</v>
      </c>
    </row>
    <row r="425" spans="1:3" x14ac:dyDescent="0.25">
      <c r="A425" s="1">
        <v>0</v>
      </c>
      <c r="B425" s="1">
        <v>0</v>
      </c>
      <c r="C425">
        <v>0</v>
      </c>
    </row>
    <row r="426" spans="1:3" x14ac:dyDescent="0.25">
      <c r="A426" s="1">
        <v>0</v>
      </c>
      <c r="B426" s="1">
        <v>0</v>
      </c>
      <c r="C426">
        <v>0</v>
      </c>
    </row>
    <row r="427" spans="1:3" x14ac:dyDescent="0.25">
      <c r="A427" s="1">
        <v>0</v>
      </c>
      <c r="B427" s="1">
        <v>0</v>
      </c>
      <c r="C427">
        <v>0</v>
      </c>
    </row>
    <row r="428" spans="1:3" x14ac:dyDescent="0.25">
      <c r="A428" s="1">
        <v>0</v>
      </c>
      <c r="B428" s="1">
        <v>0</v>
      </c>
      <c r="C428">
        <v>0</v>
      </c>
    </row>
    <row r="429" spans="1:3" x14ac:dyDescent="0.25">
      <c r="A429" s="1">
        <v>0</v>
      </c>
      <c r="B429" s="1">
        <v>0</v>
      </c>
      <c r="C429">
        <v>0</v>
      </c>
    </row>
    <row r="430" spans="1:3" x14ac:dyDescent="0.25">
      <c r="A430" s="1">
        <v>0</v>
      </c>
      <c r="B430" s="1">
        <v>0</v>
      </c>
      <c r="C430">
        <v>0</v>
      </c>
    </row>
    <row r="431" spans="1:3" x14ac:dyDescent="0.25">
      <c r="A431" s="1">
        <v>0</v>
      </c>
      <c r="B431" s="1">
        <v>0</v>
      </c>
      <c r="C431">
        <v>0</v>
      </c>
    </row>
    <row r="432" spans="1:3" x14ac:dyDescent="0.25">
      <c r="A432" s="1">
        <v>0</v>
      </c>
      <c r="B432" s="1">
        <v>0</v>
      </c>
      <c r="C432">
        <v>0</v>
      </c>
    </row>
    <row r="433" spans="1:3" x14ac:dyDescent="0.25">
      <c r="A433" s="1">
        <v>0</v>
      </c>
      <c r="B433" s="1">
        <v>0</v>
      </c>
      <c r="C433">
        <v>0</v>
      </c>
    </row>
    <row r="434" spans="1:3" x14ac:dyDescent="0.25">
      <c r="A434" s="1">
        <v>0</v>
      </c>
      <c r="B434" s="1">
        <v>0</v>
      </c>
      <c r="C434">
        <v>0</v>
      </c>
    </row>
    <row r="435" spans="1:3" x14ac:dyDescent="0.25">
      <c r="A435" s="1">
        <v>0</v>
      </c>
      <c r="B435" s="1">
        <v>0</v>
      </c>
      <c r="C435">
        <v>0</v>
      </c>
    </row>
    <row r="436" spans="1:3" x14ac:dyDescent="0.25">
      <c r="A436" s="1">
        <v>0</v>
      </c>
      <c r="B436" s="1">
        <v>0</v>
      </c>
      <c r="C436">
        <v>0</v>
      </c>
    </row>
    <row r="437" spans="1:3" x14ac:dyDescent="0.25">
      <c r="A437" s="1">
        <v>0</v>
      </c>
      <c r="B437" s="1">
        <v>0</v>
      </c>
      <c r="C437">
        <v>0</v>
      </c>
    </row>
    <row r="438" spans="1:3" x14ac:dyDescent="0.25">
      <c r="A438" s="1">
        <v>0</v>
      </c>
      <c r="B438" s="1">
        <v>0</v>
      </c>
      <c r="C438">
        <v>0</v>
      </c>
    </row>
    <row r="439" spans="1:3" x14ac:dyDescent="0.25">
      <c r="A439" s="1">
        <v>0</v>
      </c>
      <c r="B439" s="1">
        <v>0</v>
      </c>
      <c r="C439">
        <v>0</v>
      </c>
    </row>
    <row r="440" spans="1:3" x14ac:dyDescent="0.25">
      <c r="A440" s="1">
        <v>0</v>
      </c>
      <c r="B440" s="1">
        <v>0</v>
      </c>
      <c r="C440">
        <v>0</v>
      </c>
    </row>
    <row r="441" spans="1:3" x14ac:dyDescent="0.25">
      <c r="A441" s="1">
        <v>0</v>
      </c>
      <c r="B441" s="1">
        <v>0</v>
      </c>
      <c r="C441">
        <v>0</v>
      </c>
    </row>
    <row r="442" spans="1:3" x14ac:dyDescent="0.25">
      <c r="A442" s="1">
        <v>0</v>
      </c>
      <c r="B442" s="1">
        <v>0</v>
      </c>
      <c r="C442">
        <v>0</v>
      </c>
    </row>
    <row r="443" spans="1:3" x14ac:dyDescent="0.25">
      <c r="A443" s="1">
        <v>0</v>
      </c>
      <c r="B443" s="1">
        <v>0</v>
      </c>
      <c r="C443">
        <v>0</v>
      </c>
    </row>
    <row r="444" spans="1:3" x14ac:dyDescent="0.25">
      <c r="A444" s="1">
        <v>0</v>
      </c>
      <c r="B444" s="1">
        <v>0</v>
      </c>
      <c r="C444">
        <v>0</v>
      </c>
    </row>
    <row r="445" spans="1:3" x14ac:dyDescent="0.25">
      <c r="A445" s="1">
        <v>0</v>
      </c>
      <c r="B445" s="1">
        <v>0</v>
      </c>
      <c r="C445">
        <v>0</v>
      </c>
    </row>
    <row r="446" spans="1:3" x14ac:dyDescent="0.25">
      <c r="A446" s="1">
        <v>0</v>
      </c>
      <c r="B446" s="1">
        <v>0</v>
      </c>
      <c r="C446">
        <v>0</v>
      </c>
    </row>
    <row r="447" spans="1:3" x14ac:dyDescent="0.25">
      <c r="A447" s="1">
        <v>0</v>
      </c>
      <c r="B447" s="1">
        <v>0</v>
      </c>
      <c r="C447">
        <v>0</v>
      </c>
    </row>
    <row r="448" spans="1:3" x14ac:dyDescent="0.25">
      <c r="A448" s="1">
        <v>0</v>
      </c>
      <c r="B448" s="1">
        <v>0</v>
      </c>
      <c r="C448">
        <v>0</v>
      </c>
    </row>
    <row r="449" spans="1:3" x14ac:dyDescent="0.25">
      <c r="A449" s="1">
        <v>0</v>
      </c>
      <c r="B449" s="1">
        <v>0</v>
      </c>
      <c r="C449">
        <v>0</v>
      </c>
    </row>
    <row r="450" spans="1:3" x14ac:dyDescent="0.25">
      <c r="A450" s="1">
        <v>0</v>
      </c>
      <c r="B450" s="1">
        <v>0</v>
      </c>
      <c r="C450">
        <v>0</v>
      </c>
    </row>
    <row r="451" spans="1:3" x14ac:dyDescent="0.25">
      <c r="A451" s="1">
        <v>0</v>
      </c>
      <c r="B451" s="1">
        <v>0</v>
      </c>
      <c r="C451">
        <v>0</v>
      </c>
    </row>
    <row r="452" spans="1:3" x14ac:dyDescent="0.25">
      <c r="A452" s="1">
        <v>0</v>
      </c>
      <c r="B452" s="1">
        <v>0</v>
      </c>
      <c r="C452">
        <v>0</v>
      </c>
    </row>
    <row r="453" spans="1:3" x14ac:dyDescent="0.25">
      <c r="A453" s="1">
        <v>0</v>
      </c>
      <c r="B453" s="1">
        <v>0</v>
      </c>
      <c r="C453">
        <v>0</v>
      </c>
    </row>
    <row r="454" spans="1:3" x14ac:dyDescent="0.25">
      <c r="A454" s="1">
        <v>0</v>
      </c>
      <c r="B454" s="1">
        <v>0</v>
      </c>
      <c r="C454">
        <v>0</v>
      </c>
    </row>
    <row r="455" spans="1:3" x14ac:dyDescent="0.25">
      <c r="A455" s="1">
        <v>0</v>
      </c>
      <c r="B455" s="1">
        <v>0</v>
      </c>
      <c r="C455">
        <v>0</v>
      </c>
    </row>
    <row r="456" spans="1:3" x14ac:dyDescent="0.25">
      <c r="A456" s="1">
        <v>0</v>
      </c>
      <c r="B456" s="1">
        <v>0</v>
      </c>
      <c r="C456">
        <v>0</v>
      </c>
    </row>
    <row r="457" spans="1:3" x14ac:dyDescent="0.25">
      <c r="A457" s="1">
        <v>0</v>
      </c>
      <c r="B457" s="1">
        <v>0</v>
      </c>
      <c r="C457">
        <v>0</v>
      </c>
    </row>
    <row r="458" spans="1:3" x14ac:dyDescent="0.25">
      <c r="A458" s="1">
        <v>0</v>
      </c>
      <c r="B458" s="1">
        <v>0</v>
      </c>
      <c r="C458">
        <v>0</v>
      </c>
    </row>
    <row r="459" spans="1:3" x14ac:dyDescent="0.25">
      <c r="A459" s="1">
        <v>0</v>
      </c>
      <c r="B459" s="1">
        <v>0</v>
      </c>
      <c r="C459">
        <v>0</v>
      </c>
    </row>
    <row r="460" spans="1:3" x14ac:dyDescent="0.25">
      <c r="A460" s="1">
        <v>0</v>
      </c>
      <c r="B460" s="1">
        <v>0</v>
      </c>
      <c r="C460">
        <v>0</v>
      </c>
    </row>
    <row r="461" spans="1:3" x14ac:dyDescent="0.25">
      <c r="A461" s="1">
        <v>0</v>
      </c>
      <c r="B461" s="1">
        <v>0</v>
      </c>
      <c r="C461">
        <v>0</v>
      </c>
    </row>
    <row r="462" spans="1:3" x14ac:dyDescent="0.25">
      <c r="A462" s="1">
        <v>0</v>
      </c>
      <c r="B462" s="1">
        <v>0</v>
      </c>
      <c r="C462">
        <v>0</v>
      </c>
    </row>
    <row r="463" spans="1:3" x14ac:dyDescent="0.25">
      <c r="A463" s="1">
        <v>0</v>
      </c>
      <c r="B463" s="1">
        <v>0</v>
      </c>
      <c r="C463">
        <v>0</v>
      </c>
    </row>
    <row r="464" spans="1:3" x14ac:dyDescent="0.25">
      <c r="A464" s="1">
        <v>0</v>
      </c>
      <c r="B464" s="1">
        <v>0</v>
      </c>
      <c r="C464">
        <v>0</v>
      </c>
    </row>
    <row r="465" spans="1:3" x14ac:dyDescent="0.25">
      <c r="A465" s="1">
        <v>0</v>
      </c>
      <c r="B465" s="1">
        <v>0</v>
      </c>
      <c r="C465">
        <v>0</v>
      </c>
    </row>
    <row r="466" spans="1:3" x14ac:dyDescent="0.25">
      <c r="A466" s="1">
        <v>0</v>
      </c>
      <c r="B466" s="1">
        <v>0</v>
      </c>
      <c r="C466">
        <v>0</v>
      </c>
    </row>
    <row r="467" spans="1:3" x14ac:dyDescent="0.25">
      <c r="A467" s="1">
        <v>0</v>
      </c>
      <c r="B467" s="1">
        <v>0</v>
      </c>
      <c r="C467">
        <v>0</v>
      </c>
    </row>
    <row r="468" spans="1:3" x14ac:dyDescent="0.25">
      <c r="A468" s="1">
        <v>0</v>
      </c>
      <c r="B468" s="1">
        <v>0</v>
      </c>
      <c r="C468">
        <v>0</v>
      </c>
    </row>
    <row r="469" spans="1:3" x14ac:dyDescent="0.25">
      <c r="A469" s="1">
        <v>0</v>
      </c>
      <c r="B469" s="1">
        <v>0</v>
      </c>
      <c r="C469">
        <v>0</v>
      </c>
    </row>
    <row r="470" spans="1:3" x14ac:dyDescent="0.25">
      <c r="A470" s="1">
        <v>0</v>
      </c>
      <c r="B470" s="1">
        <v>0</v>
      </c>
      <c r="C470">
        <v>0</v>
      </c>
    </row>
    <row r="471" spans="1:3" x14ac:dyDescent="0.25">
      <c r="A471" s="1">
        <v>0</v>
      </c>
      <c r="B471" s="1">
        <v>0</v>
      </c>
      <c r="C471">
        <v>0</v>
      </c>
    </row>
    <row r="472" spans="1:3" x14ac:dyDescent="0.25">
      <c r="A472" s="1">
        <v>0</v>
      </c>
      <c r="B472" s="1">
        <v>0</v>
      </c>
      <c r="C472">
        <v>0</v>
      </c>
    </row>
    <row r="473" spans="1:3" x14ac:dyDescent="0.25">
      <c r="A473" s="1">
        <v>0</v>
      </c>
      <c r="B473" s="1">
        <v>0</v>
      </c>
      <c r="C473">
        <v>0</v>
      </c>
    </row>
    <row r="474" spans="1:3" x14ac:dyDescent="0.25">
      <c r="A474" s="1">
        <v>0</v>
      </c>
      <c r="B474" s="1">
        <v>0</v>
      </c>
      <c r="C474">
        <v>0</v>
      </c>
    </row>
    <row r="475" spans="1:3" x14ac:dyDescent="0.25">
      <c r="A475" s="1">
        <v>0</v>
      </c>
      <c r="B475" s="1">
        <v>0</v>
      </c>
      <c r="C475">
        <v>0</v>
      </c>
    </row>
    <row r="476" spans="1:3" x14ac:dyDescent="0.25">
      <c r="A476" s="1">
        <v>0</v>
      </c>
      <c r="B476" s="1">
        <v>0</v>
      </c>
      <c r="C476">
        <v>0</v>
      </c>
    </row>
    <row r="477" spans="1:3" x14ac:dyDescent="0.25">
      <c r="A477" s="1">
        <v>0</v>
      </c>
      <c r="B477" s="1">
        <v>0</v>
      </c>
      <c r="C477">
        <v>0</v>
      </c>
    </row>
    <row r="478" spans="1:3" x14ac:dyDescent="0.25">
      <c r="A478" s="1">
        <v>0</v>
      </c>
      <c r="B478" s="1">
        <v>0</v>
      </c>
      <c r="C478">
        <v>0</v>
      </c>
    </row>
    <row r="479" spans="1:3" x14ac:dyDescent="0.25">
      <c r="A479" s="1">
        <v>0</v>
      </c>
      <c r="B479" s="1">
        <v>0</v>
      </c>
      <c r="C479">
        <v>0</v>
      </c>
    </row>
    <row r="480" spans="1:3" x14ac:dyDescent="0.25">
      <c r="A480" s="1">
        <v>0</v>
      </c>
      <c r="B480" s="1">
        <v>0</v>
      </c>
      <c r="C480">
        <v>0</v>
      </c>
    </row>
    <row r="481" spans="1:3" x14ac:dyDescent="0.25">
      <c r="A481" s="1">
        <v>0</v>
      </c>
      <c r="B481" s="1">
        <v>0</v>
      </c>
      <c r="C481">
        <v>0</v>
      </c>
    </row>
    <row r="482" spans="1:3" x14ac:dyDescent="0.25">
      <c r="A482" s="1">
        <v>0</v>
      </c>
      <c r="B482" s="1">
        <v>0</v>
      </c>
      <c r="C482">
        <v>0</v>
      </c>
    </row>
    <row r="483" spans="1:3" x14ac:dyDescent="0.25">
      <c r="A483" s="1">
        <v>0</v>
      </c>
      <c r="B483" s="1">
        <v>0</v>
      </c>
      <c r="C483">
        <v>0</v>
      </c>
    </row>
    <row r="484" spans="1:3" x14ac:dyDescent="0.25">
      <c r="A484" s="1">
        <v>0</v>
      </c>
      <c r="B484" s="1">
        <v>0</v>
      </c>
      <c r="C484">
        <v>0</v>
      </c>
    </row>
    <row r="485" spans="1:3" x14ac:dyDescent="0.25">
      <c r="A485" s="1">
        <v>0</v>
      </c>
      <c r="B485" s="1">
        <v>0</v>
      </c>
      <c r="C485">
        <v>0</v>
      </c>
    </row>
    <row r="486" spans="1:3" x14ac:dyDescent="0.25">
      <c r="A486" s="1">
        <v>0</v>
      </c>
      <c r="B486" s="1">
        <v>0</v>
      </c>
      <c r="C486">
        <v>0</v>
      </c>
    </row>
    <row r="487" spans="1:3" x14ac:dyDescent="0.25">
      <c r="A487" s="1">
        <v>0</v>
      </c>
      <c r="B487" s="1">
        <v>0</v>
      </c>
      <c r="C487">
        <v>0</v>
      </c>
    </row>
    <row r="488" spans="1:3" x14ac:dyDescent="0.25">
      <c r="A488" s="1">
        <v>0</v>
      </c>
      <c r="B488" s="1">
        <v>0</v>
      </c>
      <c r="C488">
        <v>0</v>
      </c>
    </row>
    <row r="489" spans="1:3" x14ac:dyDescent="0.25">
      <c r="A489" s="1">
        <v>0</v>
      </c>
      <c r="B489" s="1">
        <v>0</v>
      </c>
      <c r="C489">
        <v>0</v>
      </c>
    </row>
    <row r="490" spans="1:3" x14ac:dyDescent="0.25">
      <c r="A490" s="1">
        <v>0</v>
      </c>
      <c r="B490" s="1">
        <v>0</v>
      </c>
      <c r="C490">
        <v>0</v>
      </c>
    </row>
    <row r="491" spans="1:3" x14ac:dyDescent="0.25">
      <c r="A491" s="1">
        <v>0</v>
      </c>
      <c r="B491" s="1">
        <v>0</v>
      </c>
      <c r="C491">
        <v>0</v>
      </c>
    </row>
    <row r="492" spans="1:3" x14ac:dyDescent="0.25">
      <c r="A492" s="1">
        <v>0</v>
      </c>
      <c r="B492" s="1">
        <v>0</v>
      </c>
      <c r="C492">
        <v>0</v>
      </c>
    </row>
    <row r="493" spans="1:3" x14ac:dyDescent="0.25">
      <c r="A493" s="1">
        <v>0</v>
      </c>
      <c r="B493" s="1">
        <v>0</v>
      </c>
      <c r="C493">
        <v>0</v>
      </c>
    </row>
    <row r="494" spans="1:3" x14ac:dyDescent="0.25">
      <c r="A494" s="1">
        <v>0</v>
      </c>
      <c r="B494" s="1">
        <v>0</v>
      </c>
      <c r="C494">
        <v>0</v>
      </c>
    </row>
    <row r="495" spans="1:3" x14ac:dyDescent="0.25">
      <c r="A495" s="1">
        <v>0</v>
      </c>
      <c r="B495" s="1">
        <v>0</v>
      </c>
      <c r="C495">
        <v>0</v>
      </c>
    </row>
    <row r="496" spans="1:3" x14ac:dyDescent="0.25">
      <c r="A496" s="1">
        <v>0</v>
      </c>
      <c r="B496" s="1">
        <v>0</v>
      </c>
      <c r="C496">
        <v>0</v>
      </c>
    </row>
    <row r="497" spans="1:3" x14ac:dyDescent="0.25">
      <c r="A497" s="1">
        <v>0</v>
      </c>
      <c r="B497" s="1">
        <v>0</v>
      </c>
      <c r="C497">
        <v>0</v>
      </c>
    </row>
    <row r="498" spans="1:3" x14ac:dyDescent="0.25">
      <c r="A498" s="1">
        <v>0</v>
      </c>
      <c r="B498" s="1">
        <v>0</v>
      </c>
      <c r="C498">
        <v>0</v>
      </c>
    </row>
    <row r="499" spans="1:3" x14ac:dyDescent="0.25">
      <c r="A499" s="1">
        <v>0</v>
      </c>
      <c r="B499" s="1">
        <v>0</v>
      </c>
      <c r="C499">
        <v>0</v>
      </c>
    </row>
    <row r="500" spans="1:3" x14ac:dyDescent="0.25">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Props1.xml><?xml version="1.0" encoding="utf-8"?>
<ds:datastoreItem xmlns:ds="http://schemas.openxmlformats.org/officeDocument/2006/customXml" ds:itemID="{134234AB-F2E8-44F1-906E-9138585AE9DA}">
  <ds:schemaRefs>
    <ds:schemaRef ds:uri="http://schemas.microsoft.com/sharepoint/v3/contenttype/forms"/>
  </ds:schemaRefs>
</ds:datastoreItem>
</file>

<file path=customXml/itemProps2.xml><?xml version="1.0" encoding="utf-8"?>
<ds:datastoreItem xmlns:ds="http://schemas.openxmlformats.org/officeDocument/2006/customXml" ds:itemID="{8C43CFBD-BE66-469F-83B3-A8AB7E33B9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9dfd1c-4089-4e06-927d-add0534611cf"/>
    <ds:schemaRef ds:uri="a90b905c-b97c-428b-8612-fd2117087e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CCF639F-047F-604C-8192-BC4D4AA0351E}">
  <ds:schemaRefs>
    <ds:schemaRef ds:uri="http://schemas.microsoft.com/DataMashup"/>
  </ds:schemaRefs>
</ds:datastoreItem>
</file>

<file path=customXml/itemProps4.xml><?xml version="1.0" encoding="utf-8"?>
<ds:datastoreItem xmlns:ds="http://schemas.openxmlformats.org/officeDocument/2006/customXml" ds:itemID="{EEBA4B1D-7F38-43FC-9C9A-B27D87B4CA08}">
  <ds:schemaRefs>
    <ds:schemaRef ds:uri="http://schemas.microsoft.com/office/2006/metadata/properties"/>
    <ds:schemaRef ds:uri="http://schemas.openxmlformats.org/package/2006/metadata/core-properties"/>
    <ds:schemaRef ds:uri="http://schemas.microsoft.com/office/2006/documentManagement/types"/>
    <ds:schemaRef ds:uri="169dfd1c-4089-4e06-927d-add0534611cf"/>
    <ds:schemaRef ds:uri="http://purl.org/dc/dcmitype/"/>
    <ds:schemaRef ds:uri="http://purl.org/dc/terms/"/>
    <ds:schemaRef ds:uri="a90b905c-b97c-428b-8612-fd2117087ed6"/>
    <ds:schemaRef ds:uri="http://purl.org/dc/elements/1.1/"/>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SIPRA</vt:lpstr>
      <vt:lpstr>Aptitud final</vt:lpstr>
      <vt:lpstr>UFH lider</vt:lpstr>
      <vt:lpstr>Diccionario Sharepoint</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Luisa Fernanda Cepeda Benitez</cp:lastModifiedBy>
  <cp:revision/>
  <dcterms:created xsi:type="dcterms:W3CDTF">2023-06-01T14:44:35Z</dcterms:created>
  <dcterms:modified xsi:type="dcterms:W3CDTF">2025-04-10T14:25:01Z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