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defaultThemeVersion="166925"/>
  <mc:AlternateContent xmlns:mc="http://schemas.openxmlformats.org/markup-compatibility/2006">
    <mc:Choice Requires="x15">
      <x15ac:absPath xmlns:x15ac="http://schemas.microsoft.com/office/spreadsheetml/2010/11/ac" url="C:\Users\NILSON\Desktop\ANT 2025\UAF 2025\8 Nodo sept Maní_Orocué\Orocué\Anexos Orocué\"/>
    </mc:Choice>
  </mc:AlternateContent>
  <xr:revisionPtr revIDLastSave="174" documentId="13_ncr:1_{73FAAE95-9EB3-45EE-83E1-A400F5915A38}" xr6:coauthVersionLast="47" xr6:coauthVersionMax="47" xr10:uidLastSave="{DF55720A-7B0C-44E0-8C8A-59A15D7E6CDF}"/>
  <bookViews>
    <workbookView xWindow="-110" yWindow="-110" windowWidth="19420" windowHeight="10300"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<sst xmlns="http://schemas.openxmlformats.org/spreadsheetml/2006/main" count="177" uniqueCount="60">
  <si>
    <t>UFH</t>
  </si>
  <si>
    <t>ganaderia_ceba</t>
  </si>
  <si>
    <t>ganaderia_doble_proposito</t>
  </si>
  <si>
    <t>avicultura</t>
  </si>
  <si>
    <t>porcicultura</t>
  </si>
  <si>
    <t>maiz_amarillo_tradicional</t>
  </si>
  <si>
    <t>yuca</t>
  </si>
  <si>
    <t>02Va-80</t>
  </si>
  <si>
    <t>Área total</t>
  </si>
  <si>
    <t>Apto</t>
  </si>
  <si>
    <t>No apto</t>
  </si>
  <si>
    <t>% aptitud</t>
  </si>
  <si>
    <t>03Va-73</t>
  </si>
  <si>
    <t>Para las línes de ganadería ceba y doble propósito se flexibiliza por proximidad al porcentaje de aptitud del 25% y el tamaño de las UFH. Para porcicultura se flexibiliza por tableros. Se Flexibiliza aptitud condicionada por tableros  para yuca</t>
  </si>
  <si>
    <t>07Vai-49</t>
  </si>
  <si>
    <t>Para las línes de ganadería ceba y doble propósito se flexibiliza por proximidad al porcentaje de aptitud del 25% y el tamaño de las UFH. Se flexibiliza avicultura, Se Flexibiliza aptitud condicionada por tableros  para yuca</t>
  </si>
  <si>
    <t>08VaL-44</t>
  </si>
  <si>
    <t>Para porcicultura se flexibiliza por tableros. Por aptitud comparada del municipio de Maní</t>
  </si>
  <si>
    <t>08VaLs1-44</t>
  </si>
  <si>
    <t>09VaL-38</t>
  </si>
  <si>
    <t>Para la línea de avicultura se flexibiliza por proximidad al porcentaje de aptitud del 25% y el tamaño de las UFH. Para porcicultura se flexibiliza por tableros, Se comprueba el desarrollo de la actidad, donde se toma la canasta.</t>
  </si>
  <si>
    <t>11VaL-23</t>
  </si>
  <si>
    <t>Se Flexibiliza aptitud condicionada por tableros para yuca</t>
  </si>
  <si>
    <t>11Vai-23</t>
  </si>
  <si>
    <t>11VaiEL-23</t>
  </si>
  <si>
    <t>Para avicultura se flexibiliza por pablero</t>
  </si>
  <si>
    <t>11VaiL-23</t>
  </si>
  <si>
    <t>Para porcicultura se flexibiliza por tableros. Por aptitud comparada con el municipio de Maní</t>
  </si>
  <si>
    <t>13VaiELs3-6</t>
  </si>
  <si>
    <t>13VaiLs3-6</t>
  </si>
  <si>
    <t>las lineas de cacao, caña panelera, maiz, arroz secano, ganaderia, porcinos, avicultura, piscicultura cachama y pisicultura tilapia: SIPRA nacional</t>
  </si>
  <si>
    <t>13Vais3-6</t>
  </si>
  <si>
    <t>13Vas3-6</t>
  </si>
  <si>
    <t>avicultura_engorde</t>
  </si>
  <si>
    <t>porcicultura_cria</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</si>
  <si>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</si>
  <si>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</si>
  <si>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</si>
  <si>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</si>
  <si>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</si>
  <si>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</si>
  <si>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</si>
  <si>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</si>
  <si>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</si>
  <si>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</si>
  <si>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</si>
  <si>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</si>
  <si>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</si>
  <si>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</si>
  <si>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</si>
  <si>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</si>
  <si>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</si>
  <si>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</si>
  <si>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</si>
  <si>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</si>
  <si>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</si>
  <si>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</si>
  <si>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</si>
  <si>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</si>
  <si>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ganaderia_cria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</si>
</sst>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
      <sz val="11"/>
      <color rgb="FF242424"/>
      <name val="Aptos Narrow"/>
      <charset val="1"/>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9" fillId="7"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8" fillId="12" borderId="1" xfId="0" applyFont="1" applyFill="1" applyBorder="1" applyAlignment="1">
      <alignment horizontal="center" vertical="center"/>
    </xf>
    <xf numFmtId="0" fontId="3" fillId="4" borderId="2" xfId="0" applyFont="1" applyFill="1" applyBorder="1" applyAlignment="1">
      <alignment horizontal="center" wrapText="1"/>
    </xf>
    <xf numFmtId="10" fontId="0" fillId="0" borderId="0" xfId="0" applyNumberFormat="1" applyAlignment="1">
      <alignment horizontal="center"/>
    </xf>
    <xf numFmtId="0" fontId="0" fillId="0" borderId="2" xfId="0" applyBorder="1" applyAlignment="1">
      <alignment horizontal="center"/>
    </xf>
    <xf numFmtId="10" fontId="0" fillId="0" borderId="2" xfId="0" applyNumberFormat="1" applyBorder="1" applyAlignment="1">
      <alignment horizontal="center"/>
    </xf>
    <xf numFmtId="164" fontId="3" fillId="0" borderId="9" xfId="0" applyNumberFormat="1" applyFont="1" applyBorder="1" applyAlignment="1">
      <alignment horizontal="center"/>
    </xf>
    <xf numFmtId="10" fontId="3" fillId="10" borderId="9" xfId="1" applyNumberFormat="1" applyFont="1" applyFill="1" applyBorder="1" applyAlignment="1">
      <alignment horizontal="center"/>
    </xf>
    <xf numFmtId="164" fontId="3" fillId="0" borderId="10" xfId="0" applyNumberFormat="1" applyFont="1" applyBorder="1" applyAlignment="1">
      <alignment horizontal="center"/>
    </xf>
    <xf numFmtId="10" fontId="3" fillId="10" borderId="10" xfId="1" applyNumberFormat="1" applyFont="1" applyFill="1" applyBorder="1" applyAlignment="1">
      <alignment horizontal="center"/>
    </xf>
    <xf numFmtId="10" fontId="3" fillId="10" borderId="11" xfId="1" applyNumberFormat="1" applyFont="1" applyFill="1" applyBorder="1" applyAlignment="1">
      <alignment horizontal="center"/>
    </xf>
    <xf numFmtId="0" fontId="16" fillId="4" borderId="2" xfId="0" applyFont="1" applyFill="1" applyBorder="1" applyAlignment="1">
      <alignment horizontal="center" wrapText="1"/>
    </xf>
    <xf numFmtId="0" fontId="3" fillId="2" borderId="1" xfId="0" applyFont="1" applyFill="1" applyBorder="1" applyAlignment="1">
      <alignment horizontal="center" vertical="center"/>
    </xf>
    <xf numFmtId="10" fontId="3" fillId="10" borderId="1" xfId="1" applyNumberFormat="1" applyFont="1" applyFill="1" applyBorder="1" applyAlignment="1">
      <alignment horizontal="center" vertical="center"/>
    </xf>
    <xf numFmtId="10" fontId="3" fillId="2" borderId="1" xfId="1" applyNumberFormat="1"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left"/>
    </xf>
    <xf numFmtId="10" fontId="3" fillId="13" borderId="2" xfId="0" applyNumberFormat="1" applyFont="1" applyFill="1" applyBorder="1" applyAlignment="1">
      <alignment horizontal="center" vertical="center" wrapText="1"/>
    </xf>
    <xf numFmtId="10" fontId="3" fillId="13" borderId="2" xfId="0" applyNumberFormat="1" applyFont="1" applyFill="1" applyBorder="1" applyAlignment="1">
      <alignment horizont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0" fillId="0" borderId="4" xfId="0" applyBorder="1" applyAlignment="1">
      <alignment horizontal="center"/>
    </xf>
    <xf numFmtId="0" fontId="0" fillId="0" borderId="0" xfId="0" applyAlignment="1">
      <alignment horizontal="center"/>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17" fillId="0" borderId="0" xfId="0" applyFont="1"/>
  </cellXfs>
  <cellStyles count="4">
    <cellStyle name="Normal" xfId="0" builtinId="0"/>
    <cellStyle name="Normal 2" xfId="3" xr:uid="{00000000-0005-0000-0000-000030000000}"/>
    <cellStyle name="Normal 2 2" xfId="2" xr:uid="{22C3CC89-1C23-4790-B118-D85F2A655827}"/>
    <cellStyle name="Porcentaje" xfId="1" builtinId="5"/>
  </cellStyles>
  <dxfs count="8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ganaderia_doble_proposito</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maiz_blanco</v>
          </cell>
          <cell r="C176" t="str">
            <v>maíz blanco</v>
          </cell>
        </row>
        <row r="177">
          <cell r="A177" t="str">
            <v>agricola</v>
          </cell>
          <cell r="B177" t="str">
            <v>maiz_blanco_tecnificado</v>
          </cell>
          <cell r="C177" t="str">
            <v>maíz blanco tecnificado</v>
          </cell>
        </row>
        <row r="178">
          <cell r="A178" t="str">
            <v>agricola</v>
          </cell>
          <cell r="B178" t="str">
            <v>maiz_blanco_tradicional</v>
          </cell>
          <cell r="C178" t="str">
            <v>maíz blanco tradicional</v>
          </cell>
        </row>
        <row r="179">
          <cell r="A179" t="str">
            <v>agricola</v>
          </cell>
          <cell r="B179" t="str">
            <v>maiz_frijol</v>
          </cell>
          <cell r="C179" t="str">
            <v>maíz en asocio con frijol</v>
          </cell>
        </row>
        <row r="180">
          <cell r="A180" t="str">
            <v>agricola</v>
          </cell>
          <cell r="B180" t="str">
            <v>maiz_puya</v>
          </cell>
          <cell r="C180" t="str">
            <v>maíz puya</v>
          </cell>
        </row>
        <row r="181">
          <cell r="A181" t="str">
            <v>agricola</v>
          </cell>
          <cell r="B181" t="str">
            <v>maiz_tecnificado</v>
          </cell>
          <cell r="C181" t="str">
            <v>maíz tecnificado</v>
          </cell>
        </row>
        <row r="182">
          <cell r="A182" t="str">
            <v>agricola</v>
          </cell>
          <cell r="B182" t="str">
            <v>maiz_tradicional</v>
          </cell>
          <cell r="C182" t="str">
            <v>maíz tradicional</v>
          </cell>
        </row>
        <row r="183">
          <cell r="A183" t="str">
            <v>agricola</v>
          </cell>
          <cell r="B183" t="str">
            <v>malanga</v>
          </cell>
          <cell r="C183" t="str">
            <v>malanga</v>
          </cell>
        </row>
        <row r="184">
          <cell r="A184" t="str">
            <v>agricola</v>
          </cell>
          <cell r="B184" t="str">
            <v>mamey</v>
          </cell>
          <cell r="C184" t="str">
            <v>mamey</v>
          </cell>
        </row>
        <row r="185">
          <cell r="A185" t="str">
            <v>agricola</v>
          </cell>
          <cell r="B185" t="str">
            <v>mamoncillo</v>
          </cell>
          <cell r="C185" t="str">
            <v>mamoncillo</v>
          </cell>
        </row>
        <row r="186">
          <cell r="A186" t="str">
            <v>agricola</v>
          </cell>
          <cell r="B186" t="str">
            <v>mandarina</v>
          </cell>
          <cell r="C186" t="str">
            <v>mandarina</v>
          </cell>
        </row>
        <row r="187">
          <cell r="A187" t="str">
            <v>agricola</v>
          </cell>
          <cell r="B187" t="str">
            <v>mandarina_arrayana</v>
          </cell>
          <cell r="C187" t="str">
            <v>mandarina arrayana</v>
          </cell>
        </row>
        <row r="188">
          <cell r="A188" t="str">
            <v>agricola</v>
          </cell>
          <cell r="B188" t="str">
            <v>mandarina_oneco</v>
          </cell>
          <cell r="C188" t="str">
            <v>mandarina oneco</v>
          </cell>
        </row>
        <row r="189">
          <cell r="A189" t="str">
            <v>agricola</v>
          </cell>
          <cell r="B189" t="str">
            <v>mango</v>
          </cell>
          <cell r="C189" t="str">
            <v>mango</v>
          </cell>
        </row>
        <row r="190">
          <cell r="A190" t="str">
            <v>agricola</v>
          </cell>
          <cell r="B190" t="str">
            <v>mango_azucar</v>
          </cell>
          <cell r="C190" t="str">
            <v>mango de azúcar</v>
          </cell>
        </row>
        <row r="191">
          <cell r="A191" t="str">
            <v>agricola</v>
          </cell>
          <cell r="B191" t="str">
            <v>mango_citricos</v>
          </cell>
          <cell r="C191" t="str">
            <v>mango en asocio con cítricos</v>
          </cell>
        </row>
        <row r="192">
          <cell r="A192" t="str">
            <v>agricola</v>
          </cell>
          <cell r="B192" t="str">
            <v>mango_criollo</v>
          </cell>
          <cell r="C192" t="str">
            <v>mango criollo</v>
          </cell>
        </row>
        <row r="193">
          <cell r="A193" t="str">
            <v>agricola</v>
          </cell>
          <cell r="B193" t="str">
            <v>mango_fairchild</v>
          </cell>
          <cell r="C193" t="str">
            <v>mango fairchild</v>
          </cell>
        </row>
        <row r="194">
          <cell r="A194" t="str">
            <v>agricola</v>
          </cell>
          <cell r="B194" t="str">
            <v>mango_hilacha</v>
          </cell>
          <cell r="C194" t="str">
            <v>mango hilacha</v>
          </cell>
        </row>
        <row r="195">
          <cell r="A195" t="str">
            <v>agricola</v>
          </cell>
          <cell r="B195" t="str">
            <v>mango_keitt</v>
          </cell>
          <cell r="C195" t="str">
            <v>mango keitt</v>
          </cell>
        </row>
        <row r="196">
          <cell r="A196" t="str">
            <v>agricola</v>
          </cell>
          <cell r="B196" t="str">
            <v>mango_Kent</v>
          </cell>
          <cell r="C196" t="str">
            <v>mango Kent</v>
          </cell>
        </row>
        <row r="197">
          <cell r="A197" t="str">
            <v>agricola</v>
          </cell>
          <cell r="B197" t="str">
            <v>mango_tommy</v>
          </cell>
          <cell r="C197" t="str">
            <v>mango tommy</v>
          </cell>
        </row>
        <row r="198">
          <cell r="A198" t="str">
            <v>agricola</v>
          </cell>
          <cell r="B198" t="str">
            <v>mangostino</v>
          </cell>
          <cell r="C198" t="str">
            <v>mangostino</v>
          </cell>
        </row>
        <row r="199">
          <cell r="A199" t="str">
            <v>agricola</v>
          </cell>
          <cell r="B199" t="str">
            <v>mani</v>
          </cell>
          <cell r="C199" t="str">
            <v>maní</v>
          </cell>
        </row>
        <row r="200">
          <cell r="A200" t="str">
            <v>agricola</v>
          </cell>
          <cell r="B200" t="str">
            <v>manzana</v>
          </cell>
          <cell r="C200" t="str">
            <v>manzana</v>
          </cell>
        </row>
        <row r="201">
          <cell r="A201" t="str">
            <v>agricola</v>
          </cell>
          <cell r="B201" t="str">
            <v>manzanilla</v>
          </cell>
          <cell r="C201" t="str">
            <v>manzanilla</v>
          </cell>
        </row>
        <row r="202">
          <cell r="A202" t="str">
            <v>agricola</v>
          </cell>
          <cell r="B202" t="str">
            <v>maracuya</v>
          </cell>
          <cell r="C202" t="str">
            <v>maracuyá</v>
          </cell>
        </row>
        <row r="203">
          <cell r="A203" t="str">
            <v>agricola</v>
          </cell>
          <cell r="B203" t="str">
            <v>maranon</v>
          </cell>
          <cell r="C203" t="str">
            <v>marañón</v>
          </cell>
        </row>
        <row r="204">
          <cell r="A204" t="str">
            <v>agricola</v>
          </cell>
          <cell r="B204" t="str">
            <v>melon</v>
          </cell>
          <cell r="C204" t="str">
            <v>melón</v>
          </cell>
        </row>
        <row r="205">
          <cell r="A205" t="str">
            <v>agricola</v>
          </cell>
          <cell r="B205" t="str">
            <v>menta</v>
          </cell>
          <cell r="C205" t="str">
            <v>menta</v>
          </cell>
        </row>
        <row r="206">
          <cell r="A206" t="str">
            <v>agricola</v>
          </cell>
          <cell r="B206" t="str">
            <v>millo</v>
          </cell>
          <cell r="C206" t="str">
            <v>millo</v>
          </cell>
        </row>
        <row r="207">
          <cell r="A207" t="str">
            <v>agricola</v>
          </cell>
          <cell r="B207" t="str">
            <v>mora</v>
          </cell>
          <cell r="C207" t="str">
            <v>mora</v>
          </cell>
        </row>
        <row r="208">
          <cell r="A208" t="str">
            <v>agricola</v>
          </cell>
          <cell r="B208" t="str">
            <v>morera</v>
          </cell>
          <cell r="C208" t="str">
            <v>morera</v>
          </cell>
        </row>
        <row r="209">
          <cell r="A209" t="str">
            <v>agricola</v>
          </cell>
          <cell r="B209" t="str">
            <v>moringa</v>
          </cell>
          <cell r="C209" t="str">
            <v>moringa</v>
          </cell>
        </row>
        <row r="210">
          <cell r="A210" t="str">
            <v>agricola</v>
          </cell>
          <cell r="B210" t="str">
            <v>nabo</v>
          </cell>
          <cell r="C210" t="str">
            <v>nabo</v>
          </cell>
        </row>
        <row r="211">
          <cell r="A211" t="str">
            <v>agricola</v>
          </cell>
          <cell r="B211" t="str">
            <v>name</v>
          </cell>
          <cell r="C211" t="str">
            <v>ñame</v>
          </cell>
        </row>
        <row r="212">
          <cell r="A212" t="str">
            <v>agricola</v>
          </cell>
          <cell r="B212" t="str">
            <v>name_diamante</v>
          </cell>
          <cell r="C212" t="str">
            <v>ñame diamante</v>
          </cell>
        </row>
        <row r="213">
          <cell r="A213" t="str">
            <v>agricola</v>
          </cell>
          <cell r="B213" t="str">
            <v>name_espino</v>
          </cell>
          <cell r="C213" t="str">
            <v>ñame espino</v>
          </cell>
        </row>
        <row r="214">
          <cell r="A214" t="str">
            <v>agricola</v>
          </cell>
          <cell r="B214" t="str">
            <v>name_frijol</v>
          </cell>
          <cell r="C214" t="str">
            <v>ñame en asocio con frijol</v>
          </cell>
        </row>
        <row r="215">
          <cell r="A215" t="str">
            <v>agricola</v>
          </cell>
          <cell r="B215" t="str">
            <v>name_maiz</v>
          </cell>
          <cell r="C215" t="str">
            <v>ñame en asocio con maíz</v>
          </cell>
        </row>
        <row r="216">
          <cell r="A216" t="str">
            <v>agricola</v>
          </cell>
          <cell r="B216" t="str">
            <v>name_yuca</v>
          </cell>
          <cell r="C216" t="str">
            <v>ñame en asocio con yuca</v>
          </cell>
        </row>
        <row r="217">
          <cell r="A217" t="str">
            <v>agricola</v>
          </cell>
          <cell r="B217" t="str">
            <v>naranja</v>
          </cell>
          <cell r="C217" t="str">
            <v>naranja</v>
          </cell>
        </row>
        <row r="218">
          <cell r="A218" t="str">
            <v>agricola</v>
          </cell>
          <cell r="B218" t="str">
            <v>naranja_jaffa</v>
          </cell>
          <cell r="C218" t="str">
            <v>naranja jaffa</v>
          </cell>
        </row>
        <row r="219">
          <cell r="A219" t="str">
            <v>agricola</v>
          </cell>
          <cell r="B219" t="str">
            <v>naranja_salustiana</v>
          </cell>
          <cell r="C219" t="str">
            <v>naranja salustiana</v>
          </cell>
        </row>
        <row r="220">
          <cell r="A220" t="str">
            <v>agricola</v>
          </cell>
          <cell r="B220" t="str">
            <v>naranja_tangelo</v>
          </cell>
          <cell r="C220" t="str">
            <v>naranja tangelo</v>
          </cell>
        </row>
        <row r="221">
          <cell r="A221" t="str">
            <v>agricola</v>
          </cell>
          <cell r="B221" t="str">
            <v>naranja_valencia</v>
          </cell>
          <cell r="C221" t="str">
            <v>naranja valencia</v>
          </cell>
        </row>
        <row r="222">
          <cell r="A222" t="str">
            <v>agricola</v>
          </cell>
          <cell r="B222" t="str">
            <v>naranja_washington</v>
          </cell>
          <cell r="C222" t="str">
            <v>naranja washington</v>
          </cell>
        </row>
        <row r="223">
          <cell r="A223" t="str">
            <v>agricola</v>
          </cell>
          <cell r="B223" t="str">
            <v>nispero</v>
          </cell>
          <cell r="C223" t="str">
            <v>níspero</v>
          </cell>
        </row>
        <row r="224">
          <cell r="A224" t="str">
            <v>agricola</v>
          </cell>
          <cell r="B224" t="str">
            <v>noni</v>
          </cell>
          <cell r="C224" t="str">
            <v>noni</v>
          </cell>
        </row>
        <row r="225">
          <cell r="A225" t="str">
            <v>agricola</v>
          </cell>
          <cell r="B225" t="str">
            <v>olivo</v>
          </cell>
          <cell r="C225" t="str">
            <v>olivo</v>
          </cell>
        </row>
        <row r="226">
          <cell r="A226" t="str">
            <v>agricola</v>
          </cell>
          <cell r="B226" t="str">
            <v>oregano</v>
          </cell>
          <cell r="C226" t="str">
            <v>orégano</v>
          </cell>
        </row>
        <row r="227">
          <cell r="A227" t="str">
            <v>pecuaria</v>
          </cell>
          <cell r="B227" t="str">
            <v>ovinos_carne</v>
          </cell>
          <cell r="C227" t="str">
            <v>ovinos de carne</v>
          </cell>
        </row>
        <row r="228">
          <cell r="A228" t="str">
            <v>pecuaria</v>
          </cell>
          <cell r="B228" t="str">
            <v>ovinos_leche</v>
          </cell>
          <cell r="C228" t="str">
            <v>ovinos de leche</v>
          </cell>
        </row>
        <row r="229">
          <cell r="A229" t="str">
            <v>pecuaria</v>
          </cell>
          <cell r="B229" t="str">
            <v>ovinos_doble_propósito</v>
          </cell>
          <cell r="C229" t="str">
            <v>ovinos doble propósito</v>
          </cell>
        </row>
        <row r="230">
          <cell r="A230" t="str">
            <v>pecuaria</v>
          </cell>
          <cell r="B230" t="str">
            <v>ovinos_triple_propósito</v>
          </cell>
          <cell r="C230" t="str">
            <v>ovinos triple propósito</v>
          </cell>
        </row>
        <row r="231">
          <cell r="A231" t="str">
            <v>agricola</v>
          </cell>
          <cell r="B231" t="str">
            <v>palma_aceite</v>
          </cell>
          <cell r="C231" t="str">
            <v>palma de aceite</v>
          </cell>
        </row>
        <row r="232">
          <cell r="A232" t="str">
            <v>agricola</v>
          </cell>
          <cell r="B232" t="str">
            <v>palmito</v>
          </cell>
          <cell r="C232" t="str">
            <v>palmito</v>
          </cell>
        </row>
        <row r="233">
          <cell r="A233" t="str">
            <v>agricola</v>
          </cell>
          <cell r="B233" t="str">
            <v>papa</v>
          </cell>
          <cell r="C233" t="str">
            <v>papa</v>
          </cell>
        </row>
        <row r="234">
          <cell r="A234" t="str">
            <v>agricola</v>
          </cell>
          <cell r="B234" t="str">
            <v>papa_pastusa</v>
          </cell>
          <cell r="C234" t="str">
            <v>papa pastusa</v>
          </cell>
        </row>
        <row r="235">
          <cell r="A235" t="str">
            <v>agricola</v>
          </cell>
          <cell r="B235" t="str">
            <v>papa_criolla</v>
          </cell>
          <cell r="C235" t="str">
            <v>papa criolla</v>
          </cell>
        </row>
        <row r="236">
          <cell r="A236" t="str">
            <v>agricola</v>
          </cell>
          <cell r="B236" t="str">
            <v>papaya</v>
          </cell>
          <cell r="C236" t="str">
            <v>papaya</v>
          </cell>
        </row>
        <row r="237">
          <cell r="A237" t="str">
            <v>agricola</v>
          </cell>
          <cell r="B237" t="str">
            <v>papaya_hawaiana</v>
          </cell>
          <cell r="C237" t="str">
            <v>papaya hawaiana</v>
          </cell>
        </row>
        <row r="238">
          <cell r="A238" t="str">
            <v>agricola</v>
          </cell>
          <cell r="B238" t="str">
            <v>papaya_maradol</v>
          </cell>
          <cell r="C238" t="str">
            <v>papaya maradol</v>
          </cell>
        </row>
        <row r="239">
          <cell r="A239" t="str">
            <v>agricola</v>
          </cell>
          <cell r="B239" t="str">
            <v>papaya_melona</v>
          </cell>
          <cell r="C239" t="str">
            <v>papaya melona</v>
          </cell>
        </row>
        <row r="240">
          <cell r="A240" t="str">
            <v>agricola</v>
          </cell>
          <cell r="B240" t="str">
            <v>papaya_redonda</v>
          </cell>
          <cell r="C240" t="str">
            <v>papaya redonda</v>
          </cell>
        </row>
        <row r="241">
          <cell r="A241" t="str">
            <v>agricola</v>
          </cell>
          <cell r="B241" t="str">
            <v>papayuela</v>
          </cell>
          <cell r="C241" t="str">
            <v>papayuela</v>
          </cell>
        </row>
        <row r="242">
          <cell r="A242" t="str">
            <v>agricola</v>
          </cell>
          <cell r="B242" t="str">
            <v>patilla</v>
          </cell>
          <cell r="C242" t="str">
            <v>patilla</v>
          </cell>
        </row>
        <row r="243">
          <cell r="A243" t="str">
            <v>agricola</v>
          </cell>
          <cell r="B243" t="str">
            <v>patilla_melon</v>
          </cell>
          <cell r="C243" t="str">
            <v>patilla en asocio con melón</v>
          </cell>
        </row>
        <row r="244">
          <cell r="A244" t="str">
            <v>pecuaria</v>
          </cell>
          <cell r="B244" t="str">
            <v>pavos</v>
          </cell>
          <cell r="C244" t="str">
            <v>pavos</v>
          </cell>
        </row>
        <row r="245">
          <cell r="A245" t="str">
            <v>agricola</v>
          </cell>
          <cell r="B245" t="str">
            <v>pepino_cohombro</v>
          </cell>
          <cell r="C245" t="str">
            <v>pepino cohombro</v>
          </cell>
        </row>
        <row r="246">
          <cell r="A246" t="str">
            <v>agricola</v>
          </cell>
          <cell r="B246" t="str">
            <v>pepino_guiso</v>
          </cell>
          <cell r="C246" t="str">
            <v>pepino guiso</v>
          </cell>
        </row>
        <row r="247">
          <cell r="A247" t="str">
            <v>agricola</v>
          </cell>
          <cell r="B247" t="str">
            <v>pepino_melocoton</v>
          </cell>
          <cell r="C247" t="str">
            <v xml:space="preserve">pepino melocotón </v>
          </cell>
        </row>
        <row r="248">
          <cell r="A248" t="str">
            <v>agricola</v>
          </cell>
          <cell r="B248" t="str">
            <v>pera</v>
          </cell>
          <cell r="C248" t="str">
            <v>pera</v>
          </cell>
        </row>
        <row r="249">
          <cell r="A249" t="str">
            <v>agricola</v>
          </cell>
          <cell r="B249" t="str">
            <v>perejil</v>
          </cell>
          <cell r="C249" t="str">
            <v>perejil</v>
          </cell>
        </row>
        <row r="250">
          <cell r="A250" t="str">
            <v>pecuaria</v>
          </cell>
          <cell r="B250" t="str">
            <v>piangua</v>
          </cell>
          <cell r="C250" t="str">
            <v>piangua</v>
          </cell>
        </row>
        <row r="251">
          <cell r="A251" t="str">
            <v>agricola</v>
          </cell>
          <cell r="B251" t="str">
            <v>pimenton</v>
          </cell>
          <cell r="C251" t="str">
            <v>pimentón</v>
          </cell>
        </row>
        <row r="252">
          <cell r="A252" t="str">
            <v>agricola</v>
          </cell>
          <cell r="B252" t="str">
            <v>pimienta</v>
          </cell>
          <cell r="C252" t="str">
            <v>pimienta</v>
          </cell>
        </row>
        <row r="253">
          <cell r="A253" t="str">
            <v>agricola</v>
          </cell>
          <cell r="B253" t="str">
            <v>pimientos</v>
          </cell>
          <cell r="C253" t="str">
            <v>pimientos</v>
          </cell>
        </row>
        <row r="254">
          <cell r="A254" t="str">
            <v>agricola</v>
          </cell>
          <cell r="B254" t="str">
            <v>pina</v>
          </cell>
          <cell r="C254" t="str">
            <v>piña</v>
          </cell>
        </row>
        <row r="255">
          <cell r="A255" t="str">
            <v>agricola</v>
          </cell>
          <cell r="B255" t="str">
            <v>pina_cayena</v>
          </cell>
          <cell r="C255" t="str">
            <v>piña cayena</v>
          </cell>
        </row>
        <row r="256">
          <cell r="A256" t="str">
            <v>agricola</v>
          </cell>
          <cell r="B256" t="str">
            <v>pina_gold</v>
          </cell>
          <cell r="C256" t="str">
            <v>piña gold</v>
          </cell>
        </row>
        <row r="257">
          <cell r="A257" t="str">
            <v>agricola</v>
          </cell>
          <cell r="B257" t="str">
            <v>pina_manzana</v>
          </cell>
          <cell r="C257" t="str">
            <v>piña manzana</v>
          </cell>
        </row>
        <row r="258">
          <cell r="A258" t="str">
            <v>agricola</v>
          </cell>
          <cell r="B258" t="str">
            <v>pina_perolera</v>
          </cell>
          <cell r="C258" t="str">
            <v>piña perolera</v>
          </cell>
        </row>
        <row r="259">
          <cell r="A259" t="str">
            <v>pecuaria</v>
          </cell>
          <cell r="B259" t="str">
            <v>piscicultura_bocachico</v>
          </cell>
          <cell r="C259" t="str">
            <v>piscicultura bocachico</v>
          </cell>
        </row>
        <row r="260">
          <cell r="A260" t="str">
            <v>pecuaria</v>
          </cell>
          <cell r="B260" t="str">
            <v>piscicultura_cachama</v>
          </cell>
          <cell r="C260" t="str">
            <v>piscicultura cachama</v>
          </cell>
        </row>
        <row r="261">
          <cell r="A261" t="str">
            <v>pecuaria</v>
          </cell>
          <cell r="B261" t="str">
            <v>piscicultura_cachama_bocachico</v>
          </cell>
          <cell r="C261" t="str">
            <v>piscicultura cachama y bocachico</v>
          </cell>
        </row>
        <row r="262">
          <cell r="A262" t="str">
            <v>pecuaria</v>
          </cell>
          <cell r="B262" t="str">
            <v>piscicultura_cachama_tilapia</v>
          </cell>
          <cell r="C262" t="str">
            <v>piscicultura cachama y tilapia</v>
          </cell>
        </row>
        <row r="263">
          <cell r="A263" t="str">
            <v>pecuaria</v>
          </cell>
          <cell r="B263" t="str">
            <v>piscicultura_tilapia</v>
          </cell>
          <cell r="C263" t="str">
            <v>piscicultura tilapia</v>
          </cell>
        </row>
        <row r="264">
          <cell r="A264" t="str">
            <v>pecuaria</v>
          </cell>
          <cell r="B264" t="str">
            <v>piscicultura_tilapia_bocachico</v>
          </cell>
          <cell r="C264" t="str">
            <v>piscicultura tilapia y bocachico</v>
          </cell>
        </row>
        <row r="265">
          <cell r="A265" t="str">
            <v>pecuaria</v>
          </cell>
          <cell r="B265" t="str">
            <v>piscicultura_tilapia_cachama</v>
          </cell>
          <cell r="C265" t="str">
            <v>piscicultura tilapia y cachama</v>
          </cell>
        </row>
        <row r="266">
          <cell r="A266" t="str">
            <v>pecuaria</v>
          </cell>
          <cell r="B266" t="str">
            <v>piscicultura_tilapia_cachama_bocachico</v>
          </cell>
          <cell r="C266" t="str">
            <v>piscicultura tilapia cachama y bocachico</v>
          </cell>
        </row>
        <row r="267">
          <cell r="A267" t="str">
            <v>pecuaria</v>
          </cell>
          <cell r="B267" t="str">
            <v>piscicultura_trucha</v>
          </cell>
          <cell r="C267" t="str">
            <v>piscicultura trucha</v>
          </cell>
        </row>
        <row r="268">
          <cell r="A268" t="str">
            <v>agricola</v>
          </cell>
          <cell r="B268" t="str">
            <v>pitahaya</v>
          </cell>
          <cell r="C268" t="str">
            <v>pitahaya</v>
          </cell>
        </row>
        <row r="269">
          <cell r="A269" t="str">
            <v>agricola</v>
          </cell>
          <cell r="B269" t="str">
            <v>platano</v>
          </cell>
          <cell r="C269" t="str">
            <v>plátano</v>
          </cell>
        </row>
        <row r="270">
          <cell r="A270" t="str">
            <v>agricola</v>
          </cell>
          <cell r="B270" t="str">
            <v>platano_cachaco</v>
          </cell>
          <cell r="C270" t="str">
            <v>plátano cachaco</v>
          </cell>
        </row>
        <row r="271">
          <cell r="A271" t="str">
            <v>agricola</v>
          </cell>
          <cell r="B271" t="str">
            <v>platano_dominico</v>
          </cell>
          <cell r="C271" t="str">
            <v>plátano dominico</v>
          </cell>
        </row>
        <row r="272">
          <cell r="A272" t="str">
            <v>agricola</v>
          </cell>
          <cell r="B272" t="str">
            <v>platano_dominico_harton</v>
          </cell>
          <cell r="C272" t="str">
            <v>plátano dominico hartón</v>
          </cell>
        </row>
        <row r="273">
          <cell r="A273" t="str">
            <v>agricola</v>
          </cell>
          <cell r="B273" t="str">
            <v>platano_harton</v>
          </cell>
          <cell r="C273" t="str">
            <v>plátano hartón</v>
          </cell>
        </row>
        <row r="274">
          <cell r="A274" t="str">
            <v>agricola</v>
          </cell>
          <cell r="B274" t="str">
            <v>pomarrosa</v>
          </cell>
          <cell r="C274" t="str">
            <v>pomarrosa</v>
          </cell>
        </row>
        <row r="275">
          <cell r="A275" t="str">
            <v>agricola</v>
          </cell>
          <cell r="B275" t="str">
            <v>pomelo</v>
          </cell>
          <cell r="C275" t="str">
            <v>pomelo</v>
          </cell>
        </row>
        <row r="276">
          <cell r="A276" t="str">
            <v>pecuaria</v>
          </cell>
          <cell r="B276" t="str">
            <v>porcicultura_ceba</v>
          </cell>
          <cell r="C276" t="str">
            <v>porcicultura de ceba</v>
          </cell>
        </row>
        <row r="277">
          <cell r="A277" t="str">
            <v>pecuaria</v>
          </cell>
          <cell r="B277" t="str">
            <v>porcicultura_ciclo_completo</v>
          </cell>
          <cell r="C277" t="str">
            <v>porcicultura de ciclo completo</v>
          </cell>
        </row>
        <row r="278">
          <cell r="A278" t="str">
            <v>pecuaria</v>
          </cell>
          <cell r="B278" t="str">
            <v>porcicultura_cria</v>
          </cell>
          <cell r="C278" t="str">
            <v>porcicultura de cría</v>
          </cell>
        </row>
        <row r="279">
          <cell r="A279" t="str">
            <v>pecuaria</v>
          </cell>
          <cell r="B279" t="str">
            <v>porcicultura_cria_levante</v>
          </cell>
          <cell r="C279" t="str">
            <v>porcicultura de cría y levante</v>
          </cell>
        </row>
        <row r="280">
          <cell r="A280" t="str">
            <v>pecuaria</v>
          </cell>
          <cell r="B280" t="str">
            <v>porcicultura_levante</v>
          </cell>
          <cell r="C280" t="str">
            <v>porcicultura de levante</v>
          </cell>
        </row>
        <row r="281">
          <cell r="A281" t="str">
            <v>pecuaria</v>
          </cell>
          <cell r="B281" t="str">
            <v>porcicultura_levante_ceba</v>
          </cell>
          <cell r="C281" t="str">
            <v>porcicultura de levante y ceba</v>
          </cell>
        </row>
        <row r="282">
          <cell r="A282" t="str">
            <v>agricola</v>
          </cell>
          <cell r="B282" t="str">
            <v>quinua</v>
          </cell>
          <cell r="C282" t="str">
            <v>quinua</v>
          </cell>
        </row>
        <row r="283">
          <cell r="A283" t="str">
            <v>agricola</v>
          </cell>
          <cell r="B283" t="str">
            <v>rabano</v>
          </cell>
          <cell r="C283" t="str">
            <v>rábano</v>
          </cell>
        </row>
        <row r="284">
          <cell r="A284" t="str">
            <v>agricola</v>
          </cell>
          <cell r="B284" t="str">
            <v>rambutan</v>
          </cell>
          <cell r="C284" t="str">
            <v>rambután</v>
          </cell>
        </row>
        <row r="285">
          <cell r="A285" t="str">
            <v>agricola</v>
          </cell>
          <cell r="B285" t="str">
            <v>remolacha</v>
          </cell>
          <cell r="C285" t="str">
            <v>remolacha</v>
          </cell>
        </row>
        <row r="286">
          <cell r="A286" t="str">
            <v>agricola</v>
          </cell>
          <cell r="B286" t="str">
            <v>repollo</v>
          </cell>
          <cell r="C286" t="str">
            <v>repollo</v>
          </cell>
        </row>
        <row r="287">
          <cell r="A287" t="str">
            <v>agricola</v>
          </cell>
          <cell r="B287" t="str">
            <v>romero</v>
          </cell>
          <cell r="C287" t="str">
            <v>romero</v>
          </cell>
        </row>
        <row r="288">
          <cell r="A288" t="str">
            <v>agricola</v>
          </cell>
          <cell r="B288" t="str">
            <v>ruda</v>
          </cell>
          <cell r="C288" t="str">
            <v>ruda</v>
          </cell>
        </row>
        <row r="289">
          <cell r="A289" t="str">
            <v>agricola</v>
          </cell>
          <cell r="B289" t="str">
            <v>ruscus</v>
          </cell>
          <cell r="C289" t="str">
            <v>ruscus</v>
          </cell>
        </row>
        <row r="290">
          <cell r="A290" t="str">
            <v>agricola</v>
          </cell>
          <cell r="B290" t="str">
            <v>sabila</v>
          </cell>
          <cell r="C290" t="str">
            <v>sábila</v>
          </cell>
        </row>
        <row r="291">
          <cell r="A291" t="str">
            <v>agricola</v>
          </cell>
          <cell r="B291" t="str">
            <v>sacha_inchi</v>
          </cell>
          <cell r="C291" t="str">
            <v>sacha inchi</v>
          </cell>
        </row>
        <row r="292">
          <cell r="A292" t="str">
            <v>agricola</v>
          </cell>
          <cell r="B292" t="str">
            <v>sorgo</v>
          </cell>
          <cell r="C292" t="str">
            <v>sorgo</v>
          </cell>
        </row>
        <row r="293">
          <cell r="A293" t="str">
            <v>agricola</v>
          </cell>
          <cell r="B293" t="str">
            <v>soya</v>
          </cell>
          <cell r="C293" t="str">
            <v>soya</v>
          </cell>
        </row>
        <row r="294">
          <cell r="A294" t="str">
            <v>agricola</v>
          </cell>
          <cell r="B294" t="str">
            <v>tabaco</v>
          </cell>
          <cell r="C294" t="str">
            <v>tabaco</v>
          </cell>
        </row>
        <row r="295">
          <cell r="A295" t="str">
            <v>agricola</v>
          </cell>
          <cell r="B295" t="str">
            <v>tamarindo</v>
          </cell>
          <cell r="C295" t="str">
            <v>tamarindo</v>
          </cell>
        </row>
        <row r="296">
          <cell r="A296" t="str">
            <v>agricola</v>
          </cell>
          <cell r="B296" t="str">
            <v>te</v>
          </cell>
          <cell r="C296" t="str">
            <v>té</v>
          </cell>
        </row>
        <row r="297">
          <cell r="A297" t="str">
            <v>agricola</v>
          </cell>
          <cell r="B297" t="str">
            <v>tomate</v>
          </cell>
          <cell r="C297" t="str">
            <v>tomate</v>
          </cell>
        </row>
        <row r="298">
          <cell r="A298" t="str">
            <v>agricola</v>
          </cell>
          <cell r="B298" t="str">
            <v>tomate_arbol</v>
          </cell>
          <cell r="C298" t="str">
            <v>tomate de árbol</v>
          </cell>
        </row>
        <row r="299">
          <cell r="A299" t="str">
            <v>agricola</v>
          </cell>
          <cell r="B299" t="str">
            <v>tomate_cherry</v>
          </cell>
          <cell r="C299" t="str">
            <v>tomate cherry</v>
          </cell>
        </row>
        <row r="300">
          <cell r="A300" t="str">
            <v>agricola</v>
          </cell>
          <cell r="B300" t="str">
            <v>tomate_invernadero</v>
          </cell>
          <cell r="C300" t="str">
            <v>tomate de invernadero</v>
          </cell>
        </row>
        <row r="301">
          <cell r="A301" t="str">
            <v>agricola</v>
          </cell>
          <cell r="B301" t="str">
            <v>tomate_mesa</v>
          </cell>
          <cell r="C301" t="str">
            <v>tomate de mesa</v>
          </cell>
        </row>
        <row r="302">
          <cell r="A302" t="str">
            <v>agricola</v>
          </cell>
          <cell r="B302" t="str">
            <v>tomillo</v>
          </cell>
          <cell r="C302" t="str">
            <v>tomillo</v>
          </cell>
        </row>
        <row r="303">
          <cell r="A303" t="str">
            <v>agricola</v>
          </cell>
          <cell r="B303" t="str">
            <v>toronja</v>
          </cell>
          <cell r="C303" t="str">
            <v>toronja</v>
          </cell>
        </row>
        <row r="304">
          <cell r="A304" t="str">
            <v>agricola</v>
          </cell>
          <cell r="B304" t="str">
            <v>toronjil</v>
          </cell>
          <cell r="C304" t="str">
            <v>toronjil</v>
          </cell>
        </row>
        <row r="305">
          <cell r="A305" t="str">
            <v>agricola</v>
          </cell>
          <cell r="B305" t="str">
            <v>trigo</v>
          </cell>
          <cell r="C305" t="str">
            <v>trigo</v>
          </cell>
        </row>
        <row r="306">
          <cell r="A306" t="str">
            <v>agricola</v>
          </cell>
          <cell r="B306" t="str">
            <v>uchuva</v>
          </cell>
          <cell r="C306" t="str">
            <v>uchuva</v>
          </cell>
        </row>
        <row r="307">
          <cell r="A307" t="str">
            <v>agricola</v>
          </cell>
          <cell r="B307" t="str">
            <v>ulluco</v>
          </cell>
          <cell r="C307" t="str">
            <v>ulluco</v>
          </cell>
        </row>
        <row r="308">
          <cell r="A308" t="str">
            <v>agricola</v>
          </cell>
          <cell r="B308" t="str">
            <v>uva</v>
          </cell>
          <cell r="C308" t="str">
            <v>uva</v>
          </cell>
        </row>
        <row r="309">
          <cell r="A309" t="str">
            <v>agricola</v>
          </cell>
          <cell r="B309" t="str">
            <v>uva_caimarona</v>
          </cell>
          <cell r="C309" t="str">
            <v>uva caimarona</v>
          </cell>
        </row>
        <row r="310">
          <cell r="A310" t="str">
            <v>agricola</v>
          </cell>
          <cell r="B310" t="str">
            <v>uva_Isabela</v>
          </cell>
          <cell r="C310" t="str">
            <v>uva Isabela</v>
          </cell>
        </row>
        <row r="311">
          <cell r="A311" t="str">
            <v>agricola</v>
          </cell>
          <cell r="B311" t="str">
            <v>yacon</v>
          </cell>
          <cell r="C311" t="str">
            <v>yacón</v>
          </cell>
        </row>
        <row r="312">
          <cell r="A312" t="str">
            <v>agricola</v>
          </cell>
          <cell r="B312" t="str">
            <v>yuca</v>
          </cell>
          <cell r="C312" t="str">
            <v>yuca</v>
          </cell>
        </row>
        <row r="313">
          <cell r="A313" t="str">
            <v>agricola</v>
          </cell>
          <cell r="B313" t="str">
            <v>yuca_ahuyama</v>
          </cell>
          <cell r="C313" t="str">
            <v>yuca en asocio con ahuyama</v>
          </cell>
        </row>
        <row r="314">
          <cell r="A314" t="str">
            <v>agricola</v>
          </cell>
          <cell r="B314" t="str">
            <v>yuca_industrial</v>
          </cell>
          <cell r="C314" t="str">
            <v>yuca para uso industrial</v>
          </cell>
        </row>
        <row r="315">
          <cell r="A315" t="str">
            <v>agricola</v>
          </cell>
          <cell r="B315" t="str">
            <v>yuca_maiz</v>
          </cell>
          <cell r="C315" t="str">
            <v>yuca en asocio con maíz</v>
          </cell>
        </row>
        <row r="316">
          <cell r="A316" t="str">
            <v>agricola</v>
          </cell>
          <cell r="B316" t="str">
            <v>yuca_maiz_ahuyama</v>
          </cell>
          <cell r="C316" t="str">
            <v>yuca en asocio con maíz y ahuyama</v>
          </cell>
        </row>
        <row r="317">
          <cell r="A317" t="str">
            <v>agricola</v>
          </cell>
          <cell r="B317" t="str">
            <v>yuca_maiz_name</v>
          </cell>
          <cell r="C317" t="str">
            <v>yuca en asocio con maíz y ñame</v>
          </cell>
        </row>
        <row r="318">
          <cell r="A318" t="str">
            <v>agricola</v>
          </cell>
          <cell r="B318" t="str">
            <v>yuca_maiz_name_ahuyama</v>
          </cell>
          <cell r="C318" t="str">
            <v>Yuca en asocio con maíz, ñame y ahuyama</v>
          </cell>
        </row>
        <row r="319">
          <cell r="A319" t="str">
            <v>agricola</v>
          </cell>
          <cell r="B319" t="str">
            <v>yuca_maiz_name_patilla</v>
          </cell>
          <cell r="C319" t="str">
            <v>Yuca en asocio con maíz, ñame y patilla</v>
          </cell>
        </row>
        <row r="320">
          <cell r="A320" t="str">
            <v>agricola</v>
          </cell>
          <cell r="B320" t="str">
            <v>yuca_maiz_patilla</v>
          </cell>
          <cell r="C320" t="str">
            <v>yuca en asocio con maíz y patilla</v>
          </cell>
        </row>
        <row r="321">
          <cell r="A321" t="str">
            <v>agricola</v>
          </cell>
          <cell r="B321" t="str">
            <v>yuca_name</v>
          </cell>
          <cell r="C321" t="str">
            <v>yuca en asocio con ñame</v>
          </cell>
        </row>
        <row r="322">
          <cell r="A322" t="str">
            <v>agricola</v>
          </cell>
          <cell r="B322" t="str">
            <v>yuca_patilla</v>
          </cell>
          <cell r="C322" t="str">
            <v>yuca en asocio con patilla</v>
          </cell>
        </row>
        <row r="323">
          <cell r="A323" t="str">
            <v>agricola</v>
          </cell>
          <cell r="B323" t="str">
            <v>zanahoria</v>
          </cell>
          <cell r="C323" t="str">
            <v>zanahoria</v>
          </cell>
        </row>
        <row r="324">
          <cell r="A324" t="str">
            <v>agricola</v>
          </cell>
          <cell r="B324" t="str">
            <v>zapote</v>
          </cell>
          <cell r="C324"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62"/>
  <sheetViews>
    <sheetView tabSelected="1" zoomScale="80" zoomScaleNormal="80" workbookViewId="0">
      <pane ySplit="1" topLeftCell="A2" activePane="bottomLeft" state="frozen"/>
      <selection pane="bottomLeft" activeCell="J18" sqref="J18"/>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147" style="1" customWidth="1"/>
    <col min="11" max="16384" width="11.42578125" style="1"/>
  </cols>
  <sheetData>
    <row r="1" spans="1:10" ht="30.75">
      <c r="A1" s="3" t="s">
        <v>0</v>
      </c>
      <c r="B1" s="3"/>
      <c r="C1" s="33" t="s">
        <v>1</v>
      </c>
      <c r="D1" s="65" t="s">
        <v>2</v>
      </c>
      <c r="E1" s="33" t="s">
        <v>3</v>
      </c>
      <c r="F1" s="65" t="s">
        <v>4</v>
      </c>
      <c r="G1" s="65" t="s">
        <v>5</v>
      </c>
      <c r="H1" s="33" t="s">
        <v>6</v>
      </c>
      <c r="I1" s="33"/>
    </row>
    <row r="2" spans="1:10" ht="15">
      <c r="A2" s="88" t="s">
        <v>7</v>
      </c>
      <c r="B2" s="25" t="s">
        <v>8</v>
      </c>
      <c r="C2" s="26">
        <v>60.112755069775893</v>
      </c>
      <c r="D2" s="26">
        <v>60.112753742832069</v>
      </c>
      <c r="E2" s="26">
        <v>60.112754250305457</v>
      </c>
      <c r="F2" s="26">
        <v>60.112754290483601</v>
      </c>
      <c r="G2" s="5">
        <v>60.11</v>
      </c>
      <c r="H2" s="5">
        <v>60.11</v>
      </c>
      <c r="I2" s="5"/>
    </row>
    <row r="3" spans="1:10" ht="15">
      <c r="A3" s="89"/>
      <c r="B3" s="25" t="s">
        <v>9</v>
      </c>
      <c r="C3" s="26">
        <v>47.555237801196903</v>
      </c>
      <c r="D3" s="26">
        <v>43.652247306489109</v>
      </c>
      <c r="E3" s="26">
        <v>0.31369235275431501</v>
      </c>
      <c r="F3" s="26">
        <v>0</v>
      </c>
      <c r="G3" s="5">
        <v>17.41</v>
      </c>
      <c r="H3" s="5">
        <v>18.23</v>
      </c>
      <c r="I3" s="5"/>
    </row>
    <row r="4" spans="1:10" ht="15">
      <c r="A4" s="89"/>
      <c r="B4" s="25" t="s">
        <v>10</v>
      </c>
      <c r="C4" s="26">
        <v>12.557517268578991</v>
      </c>
      <c r="D4" s="26">
        <v>16.460506436342961</v>
      </c>
      <c r="E4" s="26">
        <v>59.799061897551141</v>
      </c>
      <c r="F4" s="26">
        <v>60.112754290483601</v>
      </c>
      <c r="G4" s="5">
        <v>42.71</v>
      </c>
      <c r="H4" s="5">
        <v>41.88</v>
      </c>
      <c r="I4" s="5"/>
    </row>
    <row r="5" spans="1:10" ht="15">
      <c r="A5" s="90"/>
      <c r="B5" s="27" t="s">
        <v>11</v>
      </c>
      <c r="C5" s="28">
        <v>0.79110061992662217</v>
      </c>
      <c r="D5" s="28">
        <v>0.7261728100701802</v>
      </c>
      <c r="E5" s="28">
        <v>5.2183992676183349E-3</v>
      </c>
      <c r="F5" s="28">
        <v>0</v>
      </c>
      <c r="G5" s="28">
        <v>0.28960000000000002</v>
      </c>
      <c r="H5" s="28">
        <v>0.30320000000000003</v>
      </c>
      <c r="I5" s="28"/>
    </row>
    <row r="6" spans="1:10" ht="15">
      <c r="A6" s="88" t="s">
        <v>12</v>
      </c>
      <c r="B6" s="25" t="s">
        <v>8</v>
      </c>
      <c r="C6" s="26">
        <v>6423.7677677641022</v>
      </c>
      <c r="D6" s="26">
        <v>6423.7677673370772</v>
      </c>
      <c r="E6" s="26">
        <v>6423.7677651939557</v>
      </c>
      <c r="F6" s="26">
        <v>6423.7677665458814</v>
      </c>
      <c r="G6" s="5">
        <v>6423.77</v>
      </c>
      <c r="H6" s="5">
        <v>6423.77</v>
      </c>
      <c r="I6" s="5"/>
    </row>
    <row r="7" spans="1:10" ht="15">
      <c r="A7" s="89"/>
      <c r="B7" s="25" t="s">
        <v>9</v>
      </c>
      <c r="C7" s="26">
        <v>1289.2549413922709</v>
      </c>
      <c r="D7" s="26">
        <v>1287.8365827689549</v>
      </c>
      <c r="E7" s="26">
        <v>1555.7004385334631</v>
      </c>
      <c r="F7" s="26">
        <v>517.04651057238902</v>
      </c>
      <c r="G7" s="5">
        <v>1141.98</v>
      </c>
      <c r="H7" s="5">
        <v>1161.81</v>
      </c>
      <c r="I7" s="5"/>
    </row>
    <row r="8" spans="1:10" ht="15">
      <c r="A8" s="89"/>
      <c r="B8" s="25" t="s">
        <v>10</v>
      </c>
      <c r="C8" s="26">
        <v>5134.5128263718307</v>
      </c>
      <c r="D8" s="26">
        <v>5135.9311845681223</v>
      </c>
      <c r="E8" s="26">
        <v>4868.0673266604927</v>
      </c>
      <c r="F8" s="26">
        <v>5906.7212559734926</v>
      </c>
      <c r="G8" s="5">
        <v>5281.79</v>
      </c>
      <c r="H8" s="5">
        <v>5261.96</v>
      </c>
      <c r="I8" s="5"/>
    </row>
    <row r="9" spans="1:10" ht="30.75">
      <c r="A9" s="90"/>
      <c r="B9" s="80" t="s">
        <v>11</v>
      </c>
      <c r="C9" s="86">
        <v>0.20069999999999999</v>
      </c>
      <c r="D9" s="86">
        <v>0.20047994096505409</v>
      </c>
      <c r="E9" s="86">
        <v>0.2421788108472335</v>
      </c>
      <c r="F9" s="86">
        <v>8.0489601953715961E-2</v>
      </c>
      <c r="G9" s="81">
        <v>0.17780000000000001</v>
      </c>
      <c r="H9" s="81">
        <v>0.18090000000000001</v>
      </c>
      <c r="I9" s="81"/>
      <c r="J9" s="83" t="s">
        <v>13</v>
      </c>
    </row>
    <row r="10" spans="1:10" ht="15">
      <c r="A10" s="93" t="s">
        <v>14</v>
      </c>
      <c r="B10" s="25" t="s">
        <v>8</v>
      </c>
      <c r="C10" s="26">
        <v>36624.880627680577</v>
      </c>
      <c r="D10" s="26">
        <v>36624.880615527509</v>
      </c>
      <c r="E10" s="26">
        <v>36624.880629954518</v>
      </c>
      <c r="F10" s="26">
        <v>36624.880629561281</v>
      </c>
      <c r="G10" s="5">
        <v>36624.879999999997</v>
      </c>
      <c r="H10" s="5">
        <v>36624.879999999997</v>
      </c>
      <c r="I10" s="5"/>
    </row>
    <row r="11" spans="1:10" ht="15">
      <c r="A11" s="94"/>
      <c r="B11" s="25" t="s">
        <v>9</v>
      </c>
      <c r="C11" s="26">
        <v>8887.7452675455261</v>
      </c>
      <c r="D11" s="26">
        <v>8587.9309759345451</v>
      </c>
      <c r="E11" s="26">
        <v>6070.2122772544071</v>
      </c>
      <c r="F11" s="26">
        <v>1264.055005844624</v>
      </c>
      <c r="G11" s="5">
        <v>6602.68</v>
      </c>
      <c r="H11" s="5">
        <v>2062.2600000000002</v>
      </c>
      <c r="I11" s="5"/>
    </row>
    <row r="12" spans="1:10" ht="15">
      <c r="A12" s="94"/>
      <c r="B12" s="25" t="s">
        <v>10</v>
      </c>
      <c r="C12" s="26">
        <v>27737.13536013506</v>
      </c>
      <c r="D12" s="26">
        <v>28036.94963959296</v>
      </c>
      <c r="E12" s="26">
        <v>30554.668352700119</v>
      </c>
      <c r="F12" s="26">
        <v>35360.825623716657</v>
      </c>
      <c r="G12" s="5">
        <v>30022.2</v>
      </c>
      <c r="H12" s="5">
        <v>34562.620000000003</v>
      </c>
      <c r="I12" s="5"/>
    </row>
    <row r="13" spans="1:10" ht="30.75">
      <c r="A13" s="95"/>
      <c r="B13" s="27" t="s">
        <v>11</v>
      </c>
      <c r="C13" s="87">
        <v>0.2426696037018149</v>
      </c>
      <c r="D13" s="87">
        <v>0.23448352135497749</v>
      </c>
      <c r="E13" s="87">
        <v>0.16574012455046039</v>
      </c>
      <c r="F13" s="28">
        <v>3.4513559747259857E-2</v>
      </c>
      <c r="G13" s="28">
        <v>0.18029999999999999</v>
      </c>
      <c r="H13" s="28">
        <v>5.6300000000000003E-2</v>
      </c>
      <c r="I13" s="28"/>
      <c r="J13" s="83" t="s">
        <v>15</v>
      </c>
    </row>
    <row r="14" spans="1:10" ht="15">
      <c r="A14" s="93" t="s">
        <v>16</v>
      </c>
      <c r="B14" s="25" t="s">
        <v>8</v>
      </c>
      <c r="C14" s="26">
        <v>17482.496518390581</v>
      </c>
      <c r="D14" s="26">
        <v>17482.496521922149</v>
      </c>
      <c r="E14" s="26">
        <v>17482.496519303419</v>
      </c>
      <c r="F14" s="26">
        <v>17482.496533545829</v>
      </c>
      <c r="G14" s="5">
        <v>17482.5</v>
      </c>
      <c r="H14" s="5">
        <v>17482.5</v>
      </c>
      <c r="I14" s="5"/>
    </row>
    <row r="15" spans="1:10" ht="15">
      <c r="A15" s="94"/>
      <c r="B15" s="25" t="s">
        <v>9</v>
      </c>
      <c r="C15" s="26">
        <v>14378.20382419917</v>
      </c>
      <c r="D15" s="26">
        <v>14391.23588398587</v>
      </c>
      <c r="E15" s="26">
        <v>7232.4300202514796</v>
      </c>
      <c r="F15" s="26">
        <v>917.04728399767009</v>
      </c>
      <c r="G15" s="5">
        <v>13827.2</v>
      </c>
      <c r="H15" s="5">
        <v>4798.7</v>
      </c>
      <c r="I15" s="5"/>
    </row>
    <row r="16" spans="1:10" ht="15">
      <c r="A16" s="94"/>
      <c r="B16" s="25" t="s">
        <v>10</v>
      </c>
      <c r="C16" s="26">
        <v>3104.2926941914088</v>
      </c>
      <c r="D16" s="26">
        <v>3091.2606379362828</v>
      </c>
      <c r="E16" s="26">
        <v>10250.06649905194</v>
      </c>
      <c r="F16" s="26">
        <v>16565.449249548161</v>
      </c>
      <c r="G16" s="5">
        <v>3655.3</v>
      </c>
      <c r="H16" s="5">
        <v>12683.79</v>
      </c>
      <c r="I16" s="5"/>
    </row>
    <row r="17" spans="1:10" ht="15">
      <c r="A17" s="95"/>
      <c r="B17" s="27" t="s">
        <v>11</v>
      </c>
      <c r="C17" s="28">
        <v>0.82243424496462081</v>
      </c>
      <c r="D17" s="28">
        <v>0.8231796795120192</v>
      </c>
      <c r="E17" s="28">
        <v>0.41369549321893129</v>
      </c>
      <c r="F17" s="87">
        <v>5.2455167500706647E-2</v>
      </c>
      <c r="G17" s="28">
        <v>0.79090000000000005</v>
      </c>
      <c r="H17" s="28">
        <v>0.27450000000000002</v>
      </c>
      <c r="I17" s="28"/>
      <c r="J17" s="85" t="s">
        <v>17</v>
      </c>
    </row>
    <row r="18" spans="1:10" ht="15">
      <c r="A18" s="93" t="s">
        <v>18</v>
      </c>
      <c r="B18" s="25" t="s">
        <v>8</v>
      </c>
      <c r="C18" s="26">
        <v>5169.4160844053004</v>
      </c>
      <c r="D18" s="26">
        <v>5169.4160919498154</v>
      </c>
      <c r="E18" s="26">
        <v>5169.4160943966781</v>
      </c>
      <c r="F18" s="26">
        <v>5169.416072662958</v>
      </c>
      <c r="G18" s="5">
        <v>5169.42</v>
      </c>
      <c r="H18" s="5">
        <v>5169.42</v>
      </c>
      <c r="I18" s="5"/>
    </row>
    <row r="19" spans="1:10" ht="15">
      <c r="A19" s="94"/>
      <c r="B19" s="25" t="s">
        <v>9</v>
      </c>
      <c r="C19" s="26">
        <v>4934.7052408462223</v>
      </c>
      <c r="D19" s="26">
        <v>4886.0973283612711</v>
      </c>
      <c r="E19" s="26">
        <v>4609.6259775003819</v>
      </c>
      <c r="F19" s="26">
        <v>4262.7720601128494</v>
      </c>
      <c r="G19" s="5">
        <v>4640.4799999999996</v>
      </c>
      <c r="H19" s="5">
        <v>3461.47</v>
      </c>
      <c r="I19" s="5"/>
    </row>
    <row r="20" spans="1:10" ht="15">
      <c r="A20" s="94"/>
      <c r="B20" s="25" t="s">
        <v>10</v>
      </c>
      <c r="C20" s="26">
        <v>234.7108435590782</v>
      </c>
      <c r="D20" s="26">
        <v>283.31876358854458</v>
      </c>
      <c r="E20" s="26">
        <v>559.79011689629601</v>
      </c>
      <c r="F20" s="26">
        <v>906.64401255010853</v>
      </c>
      <c r="G20" s="5">
        <v>528.92999999999995</v>
      </c>
      <c r="H20" s="5">
        <v>1707.94</v>
      </c>
      <c r="I20" s="5"/>
    </row>
    <row r="21" spans="1:10" ht="15">
      <c r="A21" s="95"/>
      <c r="B21" s="27" t="s">
        <v>11</v>
      </c>
      <c r="C21" s="28">
        <v>0.95459625618701194</v>
      </c>
      <c r="D21" s="28">
        <v>0.94519327549783649</v>
      </c>
      <c r="E21" s="28">
        <v>0.89171115138069978</v>
      </c>
      <c r="F21" s="28">
        <v>0.82461384423191486</v>
      </c>
      <c r="G21" s="28">
        <v>0.89770000000000005</v>
      </c>
      <c r="H21" s="28">
        <v>0.66959999999999997</v>
      </c>
      <c r="I21" s="28"/>
    </row>
    <row r="22" spans="1:10" ht="15">
      <c r="A22" s="93" t="s">
        <v>19</v>
      </c>
      <c r="B22" s="25" t="s">
        <v>8</v>
      </c>
      <c r="C22" s="26">
        <v>58360.876147547147</v>
      </c>
      <c r="D22" s="26">
        <v>58360.87614987744</v>
      </c>
      <c r="E22" s="26">
        <v>58360.876144862763</v>
      </c>
      <c r="F22" s="26">
        <v>58360.876144653434</v>
      </c>
      <c r="G22" s="5">
        <v>58360.88</v>
      </c>
      <c r="H22" s="5">
        <v>58360.88</v>
      </c>
      <c r="I22" s="5"/>
    </row>
    <row r="23" spans="1:10" ht="15">
      <c r="A23" s="94"/>
      <c r="B23" s="25" t="s">
        <v>9</v>
      </c>
      <c r="C23" s="26">
        <v>55406.240377181719</v>
      </c>
      <c r="D23" s="26">
        <v>55429.672500117391</v>
      </c>
      <c r="E23" s="26">
        <v>12647.849056370551</v>
      </c>
      <c r="F23" s="26">
        <v>3600.783769466002</v>
      </c>
      <c r="G23" s="5">
        <v>54018.66</v>
      </c>
      <c r="H23" s="5">
        <v>19413.28</v>
      </c>
      <c r="I23" s="5"/>
    </row>
    <row r="24" spans="1:10" ht="15">
      <c r="A24" s="94"/>
      <c r="B24" s="25" t="s">
        <v>10</v>
      </c>
      <c r="C24" s="26">
        <v>2954.6357703654362</v>
      </c>
      <c r="D24" s="26">
        <v>2931.203649760052</v>
      </c>
      <c r="E24" s="26">
        <v>45713.027088492207</v>
      </c>
      <c r="F24" s="26">
        <v>54760.092375187429</v>
      </c>
      <c r="G24" s="5">
        <v>4342.21</v>
      </c>
      <c r="H24" s="5">
        <v>38947.599999999999</v>
      </c>
      <c r="I24" s="5"/>
    </row>
    <row r="25" spans="1:10" ht="30" customHeight="1">
      <c r="A25" s="95"/>
      <c r="B25" s="82" t="s">
        <v>11</v>
      </c>
      <c r="C25" s="81">
        <v>0.94937300524934609</v>
      </c>
      <c r="D25" s="81">
        <v>0.94977450917233697</v>
      </c>
      <c r="E25" s="86">
        <v>0.2167179434554099</v>
      </c>
      <c r="F25" s="86">
        <v>6.1698590003019999E-2</v>
      </c>
      <c r="G25" s="81">
        <v>0.92559999999999998</v>
      </c>
      <c r="H25" s="81">
        <v>0.33260000000000001</v>
      </c>
      <c r="I25" s="28"/>
      <c r="J25" s="83" t="s">
        <v>20</v>
      </c>
    </row>
    <row r="26" spans="1:10" ht="15">
      <c r="A26" s="88" t="s">
        <v>21</v>
      </c>
      <c r="B26" s="25" t="s">
        <v>8</v>
      </c>
      <c r="C26" s="26">
        <v>671.05018723748776</v>
      </c>
      <c r="D26" s="26">
        <v>671.05018733977272</v>
      </c>
      <c r="E26" s="26">
        <v>671.05018696815182</v>
      </c>
      <c r="F26" s="26">
        <v>671.05018678477018</v>
      </c>
      <c r="G26" s="5">
        <v>671.05</v>
      </c>
      <c r="H26" s="5">
        <v>671.05</v>
      </c>
      <c r="I26" s="5"/>
    </row>
    <row r="27" spans="1:10" ht="15">
      <c r="A27" s="89"/>
      <c r="B27" s="25" t="s">
        <v>9</v>
      </c>
      <c r="C27" s="26">
        <v>579.73469382362384</v>
      </c>
      <c r="D27" s="26">
        <v>580.80009834330713</v>
      </c>
      <c r="E27" s="26">
        <v>267.44879932400471</v>
      </c>
      <c r="F27" s="26">
        <v>0</v>
      </c>
      <c r="G27" s="5">
        <v>471.54</v>
      </c>
      <c r="H27" s="5">
        <v>109.22</v>
      </c>
      <c r="I27" s="5"/>
    </row>
    <row r="28" spans="1:10" ht="15">
      <c r="A28" s="89"/>
      <c r="B28" s="25" t="s">
        <v>10</v>
      </c>
      <c r="C28" s="26">
        <v>91.315493413863862</v>
      </c>
      <c r="D28" s="26">
        <v>90.250088996465593</v>
      </c>
      <c r="E28" s="26">
        <v>403.60138764414711</v>
      </c>
      <c r="F28" s="26">
        <v>671.05018678477018</v>
      </c>
      <c r="G28" s="5">
        <v>199.51</v>
      </c>
      <c r="H28" s="5">
        <v>561.83000000000004</v>
      </c>
      <c r="I28" s="5"/>
    </row>
    <row r="29" spans="1:10" ht="15">
      <c r="A29" s="90"/>
      <c r="B29" s="27" t="s">
        <v>11</v>
      </c>
      <c r="C29" s="28">
        <v>0.86392151414220986</v>
      </c>
      <c r="D29" s="28">
        <v>0.86550918143061439</v>
      </c>
      <c r="E29" s="28">
        <v>0.39855260384078828</v>
      </c>
      <c r="F29" s="28">
        <v>0</v>
      </c>
      <c r="G29" s="28">
        <v>0.70269999999999999</v>
      </c>
      <c r="H29" s="28">
        <v>0.1628</v>
      </c>
      <c r="I29" s="28"/>
      <c r="J29" s="98" t="s">
        <v>22</v>
      </c>
    </row>
    <row r="30" spans="1:10" ht="15">
      <c r="A30" s="88" t="s">
        <v>23</v>
      </c>
      <c r="B30" s="25" t="s">
        <v>8</v>
      </c>
      <c r="C30" s="26">
        <v>12277.28231694108</v>
      </c>
      <c r="D30" s="26">
        <v>12277.28231589712</v>
      </c>
      <c r="E30" s="26">
        <v>12277.282316624591</v>
      </c>
      <c r="F30" s="26">
        <v>12277.2823150846</v>
      </c>
      <c r="G30" s="5">
        <v>12277.28</v>
      </c>
      <c r="H30" s="5">
        <v>12277.28</v>
      </c>
      <c r="I30" s="5"/>
    </row>
    <row r="31" spans="1:10" ht="15">
      <c r="A31" s="89"/>
      <c r="B31" s="25" t="s">
        <v>9</v>
      </c>
      <c r="C31" s="26">
        <v>11422.377632640349</v>
      </c>
      <c r="D31" s="26">
        <v>11433.601966978569</v>
      </c>
      <c r="E31" s="26">
        <v>3161.6767744210788</v>
      </c>
      <c r="F31" s="26">
        <v>244.27315886784041</v>
      </c>
      <c r="G31" s="5">
        <v>91.07</v>
      </c>
      <c r="H31" s="5">
        <v>16.079999999999998</v>
      </c>
      <c r="I31" s="5"/>
    </row>
    <row r="32" spans="1:10" ht="15">
      <c r="A32" s="89"/>
      <c r="B32" s="25" t="s">
        <v>10</v>
      </c>
      <c r="C32" s="26">
        <v>854.90468430072781</v>
      </c>
      <c r="D32" s="26">
        <v>843.68034891855802</v>
      </c>
      <c r="E32" s="26">
        <v>9115.6055422035097</v>
      </c>
      <c r="F32" s="26">
        <v>12033.00915621676</v>
      </c>
      <c r="G32" s="5">
        <v>12186.21</v>
      </c>
      <c r="H32" s="5">
        <v>12261.21</v>
      </c>
      <c r="I32" s="5"/>
    </row>
    <row r="33" spans="1:10" ht="15">
      <c r="A33" s="90"/>
      <c r="B33" s="27" t="s">
        <v>11</v>
      </c>
      <c r="C33" s="28">
        <v>0.93036694422827859</v>
      </c>
      <c r="D33" s="28">
        <v>0.93128118037766983</v>
      </c>
      <c r="E33" s="28">
        <v>0.25752252761507921</v>
      </c>
      <c r="F33" s="28">
        <v>1.989635430698795E-2</v>
      </c>
      <c r="G33" s="28">
        <v>7.4000000000000003E-3</v>
      </c>
      <c r="H33" s="28">
        <v>1.2999999999999999E-3</v>
      </c>
      <c r="I33" s="28"/>
    </row>
    <row r="34" spans="1:10" ht="15">
      <c r="A34" s="88" t="s">
        <v>24</v>
      </c>
      <c r="B34" s="25" t="s">
        <v>8</v>
      </c>
      <c r="C34" s="26">
        <v>181372.050691777</v>
      </c>
      <c r="D34" s="26">
        <v>181372.05069699319</v>
      </c>
      <c r="E34" s="26">
        <v>181372.0506948719</v>
      </c>
      <c r="F34" s="26">
        <v>181372.05069756441</v>
      </c>
      <c r="G34" s="5">
        <v>181372.05</v>
      </c>
      <c r="H34" s="5">
        <v>181372.05</v>
      </c>
      <c r="I34" s="5"/>
    </row>
    <row r="35" spans="1:10" ht="15">
      <c r="A35" s="89"/>
      <c r="B35" s="25" t="s">
        <v>9</v>
      </c>
      <c r="C35" s="26">
        <v>177798.43946304629</v>
      </c>
      <c r="D35" s="26">
        <v>177829.2873739861</v>
      </c>
      <c r="E35" s="26">
        <v>33629.771110673151</v>
      </c>
      <c r="F35" s="26">
        <v>7788.6225316173886</v>
      </c>
      <c r="G35" s="5">
        <v>171868.91</v>
      </c>
      <c r="H35" s="5">
        <v>117.99</v>
      </c>
      <c r="I35" s="5"/>
    </row>
    <row r="36" spans="1:10" ht="15">
      <c r="A36" s="89"/>
      <c r="B36" s="25" t="s">
        <v>10</v>
      </c>
      <c r="C36" s="26">
        <v>3573.611228730706</v>
      </c>
      <c r="D36" s="26">
        <v>3542.7633230071201</v>
      </c>
      <c r="E36" s="26">
        <v>147742.27958419881</v>
      </c>
      <c r="F36" s="26">
        <v>173583.428165947</v>
      </c>
      <c r="G36" s="5">
        <v>9503.14</v>
      </c>
      <c r="H36" s="5">
        <v>181254.06</v>
      </c>
      <c r="I36" s="5"/>
    </row>
    <row r="37" spans="1:10" ht="15">
      <c r="A37" s="90"/>
      <c r="B37" s="27" t="s">
        <v>11</v>
      </c>
      <c r="C37" s="28">
        <v>0.98029679206305231</v>
      </c>
      <c r="D37" s="28">
        <v>0.98046687287598799</v>
      </c>
      <c r="E37" s="86">
        <v>0.18541870691669909</v>
      </c>
      <c r="F37" s="28">
        <v>4.2942793565282113E-2</v>
      </c>
      <c r="G37" s="28">
        <v>0.9476</v>
      </c>
      <c r="H37" s="28">
        <v>6.9999999999999999E-4</v>
      </c>
      <c r="I37" s="28"/>
      <c r="J37" s="85" t="s">
        <v>25</v>
      </c>
    </row>
    <row r="38" spans="1:10" ht="15">
      <c r="A38" s="88" t="s">
        <v>26</v>
      </c>
      <c r="B38" s="25" t="s">
        <v>8</v>
      </c>
      <c r="C38" s="26">
        <v>106623.15993007569</v>
      </c>
      <c r="D38" s="26">
        <v>106623.1599412431</v>
      </c>
      <c r="E38" s="26">
        <v>106623.1599443427</v>
      </c>
      <c r="F38" s="26">
        <v>106623.15994702411</v>
      </c>
      <c r="G38" s="5">
        <v>106623.16</v>
      </c>
      <c r="H38" s="5">
        <v>106623.16</v>
      </c>
      <c r="I38" s="5"/>
    </row>
    <row r="39" spans="1:10" ht="15">
      <c r="A39" s="89"/>
      <c r="B39" s="25" t="s">
        <v>9</v>
      </c>
      <c r="C39" s="26">
        <v>93788.306120321606</v>
      </c>
      <c r="D39" s="26">
        <v>93906.902880811191</v>
      </c>
      <c r="E39" s="26">
        <v>31155.535868661209</v>
      </c>
      <c r="F39" s="26">
        <v>4117.6372190908241</v>
      </c>
      <c r="G39" s="5">
        <v>89160.88</v>
      </c>
      <c r="H39" s="5">
        <v>15795.65</v>
      </c>
      <c r="I39" s="5"/>
    </row>
    <row r="40" spans="1:10" ht="15">
      <c r="A40" s="89"/>
      <c r="B40" s="25" t="s">
        <v>10</v>
      </c>
      <c r="C40" s="26">
        <v>12834.85380975413</v>
      </c>
      <c r="D40" s="26">
        <v>12716.25706043189</v>
      </c>
      <c r="E40" s="26">
        <v>75467.624075681495</v>
      </c>
      <c r="F40" s="26">
        <v>102505.5227279332</v>
      </c>
      <c r="G40" s="5">
        <v>17462.28</v>
      </c>
      <c r="H40" s="5">
        <v>90827.51</v>
      </c>
      <c r="I40" s="5"/>
    </row>
    <row r="41" spans="1:10" ht="18" customHeight="1">
      <c r="A41" s="90"/>
      <c r="B41" s="80" t="s">
        <v>11</v>
      </c>
      <c r="C41" s="81">
        <v>0.8796241471536641</v>
      </c>
      <c r="D41" s="81">
        <v>0.88073644537041063</v>
      </c>
      <c r="E41" s="81">
        <v>0.29220233094690118</v>
      </c>
      <c r="F41" s="86">
        <v>3.8618600509839333E-2</v>
      </c>
      <c r="G41" s="81">
        <v>0.83620000000000005</v>
      </c>
      <c r="H41" s="81">
        <v>0.14810000000000001</v>
      </c>
      <c r="I41" s="81"/>
      <c r="J41" s="84" t="s">
        <v>27</v>
      </c>
    </row>
    <row r="42" spans="1:10" ht="15">
      <c r="A42" s="88" t="s">
        <v>28</v>
      </c>
      <c r="B42" s="25" t="s">
        <v>8</v>
      </c>
      <c r="C42" s="26">
        <v>479.23018221818938</v>
      </c>
      <c r="D42" s="26">
        <v>479.23017207216668</v>
      </c>
      <c r="E42" s="26">
        <v>479.23017892403811</v>
      </c>
      <c r="F42" s="26">
        <v>479.23017892403811</v>
      </c>
      <c r="G42" s="5">
        <v>479.23</v>
      </c>
      <c r="H42" s="5">
        <v>479.23</v>
      </c>
      <c r="I42" s="5"/>
    </row>
    <row r="43" spans="1:10" ht="15">
      <c r="A43" s="89"/>
      <c r="B43" s="25" t="s">
        <v>9</v>
      </c>
      <c r="C43" s="26">
        <v>2.5435953537989939</v>
      </c>
      <c r="D43" s="26">
        <v>2.5800844852526401</v>
      </c>
      <c r="E43" s="26">
        <v>0</v>
      </c>
      <c r="F43" s="26">
        <v>0</v>
      </c>
      <c r="G43" s="5">
        <v>1.38</v>
      </c>
      <c r="H43" s="5">
        <v>0</v>
      </c>
      <c r="I43" s="5"/>
    </row>
    <row r="44" spans="1:10" ht="15">
      <c r="A44" s="89"/>
      <c r="B44" s="25" t="s">
        <v>10</v>
      </c>
      <c r="C44" s="26">
        <v>476.68658686439039</v>
      </c>
      <c r="D44" s="26">
        <v>476.65008758691408</v>
      </c>
      <c r="E44" s="26">
        <v>479.23017892403811</v>
      </c>
      <c r="F44" s="26">
        <v>479.23017892403811</v>
      </c>
      <c r="G44" s="5">
        <v>477.85</v>
      </c>
      <c r="H44" s="5">
        <v>479.23</v>
      </c>
      <c r="I44" s="5"/>
    </row>
    <row r="45" spans="1:10" ht="15">
      <c r="A45" s="90"/>
      <c r="B45" s="27" t="s">
        <v>11</v>
      </c>
      <c r="C45" s="28">
        <v>5.3076693584397762E-3</v>
      </c>
      <c r="D45" s="28">
        <v>5.3838106104556957E-3</v>
      </c>
      <c r="E45" s="28">
        <v>0</v>
      </c>
      <c r="F45" s="28">
        <v>0</v>
      </c>
      <c r="G45" s="28">
        <v>2.8999999999999998E-3</v>
      </c>
      <c r="H45" s="28">
        <v>0</v>
      </c>
      <c r="I45" s="28"/>
    </row>
    <row r="46" spans="1:10" ht="15">
      <c r="A46" s="88" t="s">
        <v>29</v>
      </c>
      <c r="B46" s="25" t="s">
        <v>8</v>
      </c>
      <c r="C46" s="26">
        <v>268.97777080022149</v>
      </c>
      <c r="D46" s="26">
        <v>268.97776956893972</v>
      </c>
      <c r="E46" s="26">
        <v>268.97777185144662</v>
      </c>
      <c r="F46" s="26">
        <v>268.97776962289112</v>
      </c>
      <c r="G46" s="5">
        <v>268.98</v>
      </c>
      <c r="H46" s="5">
        <v>268.98</v>
      </c>
      <c r="I46" s="5"/>
    </row>
    <row r="47" spans="1:10" ht="15">
      <c r="A47" s="89"/>
      <c r="B47" s="25" t="s">
        <v>9</v>
      </c>
      <c r="C47" s="26">
        <v>1.268639603434742</v>
      </c>
      <c r="D47" s="26">
        <v>1.258933391763114</v>
      </c>
      <c r="E47" s="26">
        <v>0.42011540383138762</v>
      </c>
      <c r="F47" s="26">
        <v>5.445140898548635E-3</v>
      </c>
      <c r="G47" s="5">
        <v>0.12280000000000001</v>
      </c>
      <c r="H47" s="5">
        <v>0</v>
      </c>
      <c r="I47" s="5"/>
    </row>
    <row r="48" spans="1:10" ht="15">
      <c r="A48" s="89"/>
      <c r="B48" s="25" t="s">
        <v>10</v>
      </c>
      <c r="C48" s="26">
        <v>267.70913119678681</v>
      </c>
      <c r="D48" s="26">
        <v>267.71883617717663</v>
      </c>
      <c r="E48" s="26">
        <v>268.55765644761522</v>
      </c>
      <c r="F48" s="26">
        <v>268.97232448199247</v>
      </c>
      <c r="G48" s="5">
        <v>268.85000000000002</v>
      </c>
      <c r="H48" s="5">
        <v>268.98</v>
      </c>
      <c r="I48" s="5"/>
    </row>
    <row r="49" spans="1:10" ht="15">
      <c r="A49" s="90" t="s">
        <v>30</v>
      </c>
      <c r="B49" s="27" t="s">
        <v>11</v>
      </c>
      <c r="C49" s="28">
        <v>4.716522111327193E-3</v>
      </c>
      <c r="D49" s="28">
        <v>4.6804365795012149E-3</v>
      </c>
      <c r="E49" s="28">
        <v>1.56189636392487E-3</v>
      </c>
      <c r="F49" s="28">
        <v>2.024383244081013E-5</v>
      </c>
      <c r="G49" s="28">
        <v>5.0000000000000001E-4</v>
      </c>
      <c r="H49" s="28">
        <v>0</v>
      </c>
      <c r="I49" s="28"/>
    </row>
    <row r="50" spans="1:10" ht="15">
      <c r="A50" s="88" t="s">
        <v>31</v>
      </c>
      <c r="B50" s="25" t="s">
        <v>8</v>
      </c>
      <c r="C50" s="26">
        <v>47.758858311875542</v>
      </c>
      <c r="D50" s="26">
        <v>47.758855678574683</v>
      </c>
      <c r="E50" s="26">
        <v>47.758857208617648</v>
      </c>
      <c r="F50" s="26">
        <v>47.758858142303119</v>
      </c>
      <c r="G50" s="5">
        <v>47.76</v>
      </c>
      <c r="H50" s="5">
        <v>47.76</v>
      </c>
      <c r="I50" s="5"/>
    </row>
    <row r="51" spans="1:10" ht="15">
      <c r="A51" s="89"/>
      <c r="B51" s="25" t="s">
        <v>9</v>
      </c>
      <c r="C51" s="26">
        <v>2.9202191467377299</v>
      </c>
      <c r="D51" s="26">
        <v>2.1063784108954748</v>
      </c>
      <c r="E51" s="26">
        <v>0.15841924742465391</v>
      </c>
      <c r="F51" s="26">
        <v>1.8546086526211189E-2</v>
      </c>
      <c r="G51" s="5">
        <v>0</v>
      </c>
      <c r="H51" s="5">
        <v>0</v>
      </c>
      <c r="I51" s="5"/>
    </row>
    <row r="52" spans="1:10" ht="15">
      <c r="A52" s="89"/>
      <c r="B52" s="25" t="s">
        <v>10</v>
      </c>
      <c r="C52" s="26">
        <v>44.838639165137813</v>
      </c>
      <c r="D52" s="26">
        <v>45.652477267679203</v>
      </c>
      <c r="E52" s="26">
        <v>47.600437961192988</v>
      </c>
      <c r="F52" s="26">
        <v>47.740312055776897</v>
      </c>
      <c r="G52" s="5">
        <v>47.76</v>
      </c>
      <c r="H52" s="5">
        <v>47.76</v>
      </c>
      <c r="I52" s="5"/>
    </row>
    <row r="53" spans="1:10" ht="15">
      <c r="A53" s="90"/>
      <c r="B53" s="27" t="s">
        <v>11</v>
      </c>
      <c r="C53" s="28">
        <v>6.1145078629561783E-2</v>
      </c>
      <c r="D53" s="28">
        <v>4.4104457298385961E-2</v>
      </c>
      <c r="E53" s="28">
        <v>3.317065287652415E-3</v>
      </c>
      <c r="F53" s="28">
        <v>3.8832767883501213E-4</v>
      </c>
      <c r="G53" s="28">
        <v>0</v>
      </c>
      <c r="H53" s="78">
        <v>0</v>
      </c>
      <c r="I53" s="28"/>
      <c r="J53" s="98" t="s">
        <v>22</v>
      </c>
    </row>
    <row r="54" spans="1:10" ht="15">
      <c r="A54" s="88" t="s">
        <v>32</v>
      </c>
      <c r="B54" s="25" t="s">
        <v>8</v>
      </c>
      <c r="C54" s="26">
        <v>16.135312838235642</v>
      </c>
      <c r="D54" s="26">
        <v>16.135316198611399</v>
      </c>
      <c r="E54" s="26">
        <v>16.1353174612202</v>
      </c>
      <c r="F54" s="26">
        <v>16.1353174612202</v>
      </c>
      <c r="G54" s="74">
        <v>16.14</v>
      </c>
      <c r="H54" s="72">
        <v>16.14</v>
      </c>
      <c r="I54" s="76"/>
    </row>
    <row r="55" spans="1:10" ht="15">
      <c r="A55" s="89"/>
      <c r="B55" s="25" t="s">
        <v>9</v>
      </c>
      <c r="C55" s="26">
        <v>2.4870046768318099</v>
      </c>
      <c r="D55" s="26">
        <v>2.4588856468386711</v>
      </c>
      <c r="E55" s="26">
        <v>0</v>
      </c>
      <c r="F55" s="26">
        <v>0</v>
      </c>
      <c r="G55" s="74">
        <v>0</v>
      </c>
      <c r="H55" s="72">
        <v>0</v>
      </c>
      <c r="I55" s="76"/>
    </row>
    <row r="56" spans="1:10" ht="15">
      <c r="A56" s="89"/>
      <c r="B56" s="25" t="s">
        <v>10</v>
      </c>
      <c r="C56" s="26">
        <v>13.648308161403831</v>
      </c>
      <c r="D56" s="26">
        <v>13.67643055177273</v>
      </c>
      <c r="E56" s="26">
        <v>16.1353174612202</v>
      </c>
      <c r="F56" s="26">
        <v>16.1353174612202</v>
      </c>
      <c r="G56" s="74">
        <v>16.14</v>
      </c>
      <c r="H56" s="72">
        <v>16.14</v>
      </c>
      <c r="I56" s="76"/>
    </row>
    <row r="57" spans="1:10" ht="15">
      <c r="A57" s="90"/>
      <c r="B57" s="27" t="s">
        <v>11</v>
      </c>
      <c r="C57" s="28">
        <v>0.1541342706996289</v>
      </c>
      <c r="D57" s="28">
        <v>0.15239153770350539</v>
      </c>
      <c r="E57" s="28">
        <v>0</v>
      </c>
      <c r="F57" s="28">
        <v>0</v>
      </c>
      <c r="G57" s="75">
        <v>0</v>
      </c>
      <c r="H57" s="73">
        <v>0</v>
      </c>
      <c r="I57" s="77"/>
      <c r="J57" s="98" t="s">
        <v>22</v>
      </c>
    </row>
    <row r="58" spans="1:10" ht="15">
      <c r="A58" s="91"/>
    </row>
    <row r="59" spans="1:10" ht="15">
      <c r="A59" s="92"/>
    </row>
    <row r="60" spans="1:10" ht="15">
      <c r="A60" s="92"/>
    </row>
    <row r="61" spans="1:10" ht="15">
      <c r="A61" s="92"/>
      <c r="G61" s="71"/>
      <c r="H61" s="71"/>
    </row>
    <row r="62" spans="1:10" ht="15"/>
  </sheetData>
  <autoFilter ref="B1:G45" xr:uid="{0A81C690-5968-40EA-9542-AD00D72632C9}"/>
  <mergeCells count="15">
    <mergeCell ref="A2:A5"/>
    <mergeCell ref="A6:A9"/>
    <mergeCell ref="A10:A13"/>
    <mergeCell ref="A14:A17"/>
    <mergeCell ref="A18:A21"/>
    <mergeCell ref="A54:A57"/>
    <mergeCell ref="A58:A61"/>
    <mergeCell ref="A50:A53"/>
    <mergeCell ref="A22:A25"/>
    <mergeCell ref="A26:A29"/>
    <mergeCell ref="A30:A33"/>
    <mergeCell ref="A34:A37"/>
    <mergeCell ref="A46:A49"/>
    <mergeCell ref="A42:A45"/>
    <mergeCell ref="A38:A41"/>
  </mergeCells>
  <conditionalFormatting sqref="C5:I5 G9:I9 F13:I13 C17:E17 C21:I21 C25:D25 C29:I29 C33:I33 C37:D37 C41:E41 C45:I45 G25:I25 G41:I41 G17:I17 F37:I37">
    <cfRule type="cellIs" dxfId="81" priority="69" operator="greaterThan">
      <formula>0.25</formula>
    </cfRule>
  </conditionalFormatting>
  <conditionalFormatting sqref="A2 A6 A10 A18 A22 A26 A30 A34 A38 A42 A46 A50">
    <cfRule type="beginsWith" dxfId="80" priority="43" operator="beginsWith" text="13">
      <formula>LEFT(A2,LEN("13"))="13"</formula>
    </cfRule>
    <cfRule type="beginsWith" dxfId="79" priority="44" operator="beginsWith" text="12">
      <formula>LEFT(A2,LEN("12"))="12"</formula>
    </cfRule>
    <cfRule type="beginsWith" dxfId="78" priority="45" operator="beginsWith" text="11">
      <formula>LEFT(A2,LEN("11"))="11"</formula>
    </cfRule>
    <cfRule type="beginsWith" dxfId="77" priority="46" operator="beginsWith" text="10">
      <formula>LEFT(A2,LEN("10"))="10"</formula>
    </cfRule>
    <cfRule type="beginsWith" dxfId="76" priority="47" operator="beginsWith" text="09">
      <formula>LEFT(A2,LEN("09"))="09"</formula>
    </cfRule>
    <cfRule type="beginsWith" dxfId="75" priority="48" operator="beginsWith" text="08">
      <formula>LEFT(A2,LEN("08"))="08"</formula>
    </cfRule>
    <cfRule type="beginsWith" dxfId="74" priority="49" operator="beginsWith" text="07">
      <formula>LEFT(A2,LEN("07"))="07"</formula>
    </cfRule>
    <cfRule type="beginsWith" dxfId="73" priority="50" operator="beginsWith" text="06">
      <formula>LEFT(A2,LEN("06"))="06"</formula>
    </cfRule>
    <cfRule type="beginsWith" dxfId="72" priority="51" operator="beginsWith" text="05">
      <formula>LEFT(A2,LEN("05"))="05"</formula>
    </cfRule>
    <cfRule type="beginsWith" dxfId="71" priority="52" operator="beginsWith" text="04">
      <formula>LEFT(A2,LEN("04"))="04"</formula>
    </cfRule>
    <cfRule type="beginsWith" dxfId="70" priority="53" operator="beginsWith" text="03">
      <formula>LEFT(A2,LEN("03"))="03"</formula>
    </cfRule>
    <cfRule type="beginsWith" dxfId="69" priority="54" operator="beginsWith" text="02">
      <formula>LEFT(A2,LEN("02"))="02"</formula>
    </cfRule>
    <cfRule type="beginsWith" dxfId="68" priority="55" operator="beginsWith" text="01">
      <formula>LEFT(A2,LEN("01"))="01"</formula>
    </cfRule>
  </conditionalFormatting>
  <conditionalFormatting sqref="C49:I49">
    <cfRule type="cellIs" dxfId="67" priority="42" operator="greaterThan">
      <formula>0.25</formula>
    </cfRule>
  </conditionalFormatting>
  <conditionalFormatting sqref="C57:I57 H49 C53:I53">
    <cfRule type="cellIs" dxfId="66" priority="41" operator="greaterThan">
      <formula>0.25</formula>
    </cfRule>
  </conditionalFormatting>
  <conditionalFormatting sqref="A14">
    <cfRule type="beginsWith" dxfId="65" priority="15" operator="beginsWith" text="13">
      <formula>LEFT(A14,LEN("13"))="13"</formula>
    </cfRule>
    <cfRule type="beginsWith" dxfId="64" priority="16" operator="beginsWith" text="12">
      <formula>LEFT(A14,LEN("12"))="12"</formula>
    </cfRule>
    <cfRule type="beginsWith" dxfId="63" priority="17" operator="beginsWith" text="11">
      <formula>LEFT(A14,LEN("11"))="11"</formula>
    </cfRule>
    <cfRule type="beginsWith" dxfId="62" priority="18" operator="beginsWith" text="10">
      <formula>LEFT(A14,LEN("10"))="10"</formula>
    </cfRule>
    <cfRule type="beginsWith" dxfId="61" priority="19" operator="beginsWith" text="09">
      <formula>LEFT(A14,LEN("09"))="09"</formula>
    </cfRule>
    <cfRule type="beginsWith" dxfId="60" priority="20" operator="beginsWith" text="08">
      <formula>LEFT(A14,LEN("08"))="08"</formula>
    </cfRule>
    <cfRule type="beginsWith" dxfId="59" priority="21" operator="beginsWith" text="07">
      <formula>LEFT(A14,LEN("07"))="07"</formula>
    </cfRule>
    <cfRule type="beginsWith" dxfId="58" priority="22" operator="beginsWith" text="06">
      <formula>LEFT(A14,LEN("06"))="06"</formula>
    </cfRule>
    <cfRule type="beginsWith" dxfId="57" priority="23" operator="beginsWith" text="05">
      <formula>LEFT(A14,LEN("05"))="05"</formula>
    </cfRule>
    <cfRule type="beginsWith" dxfId="56" priority="24" operator="beginsWith" text="04">
      <formula>LEFT(A14,LEN("04"))="04"</formula>
    </cfRule>
    <cfRule type="beginsWith" dxfId="55" priority="25" operator="beginsWith" text="03">
      <formula>LEFT(A14,LEN("03"))="03"</formula>
    </cfRule>
    <cfRule type="beginsWith" dxfId="54" priority="26" operator="beginsWith" text="02">
      <formula>LEFT(A14,LEN("02"))="02"</formula>
    </cfRule>
    <cfRule type="beginsWith" dxfId="53" priority="27" operator="beginsWith" text="01">
      <formula>LEFT(A14,LEN("01"))="01"</formula>
    </cfRule>
  </conditionalFormatting>
  <conditionalFormatting sqref="A54">
    <cfRule type="beginsWith" dxfId="52" priority="2" operator="beginsWith" text="13">
      <formula>LEFT(A54,LEN("13"))="13"</formula>
    </cfRule>
    <cfRule type="beginsWith" dxfId="51" priority="3" operator="beginsWith" text="12">
      <formula>LEFT(A54,LEN("12"))="12"</formula>
    </cfRule>
    <cfRule type="beginsWith" dxfId="50" priority="4" operator="beginsWith" text="11">
      <formula>LEFT(A54,LEN("11"))="11"</formula>
    </cfRule>
    <cfRule type="beginsWith" dxfId="49" priority="5" operator="beginsWith" text="10">
      <formula>LEFT(A54,LEN("10"))="10"</formula>
    </cfRule>
    <cfRule type="beginsWith" dxfId="48" priority="6" operator="beginsWith" text="09">
      <formula>LEFT(A54,LEN("09"))="09"</formula>
    </cfRule>
    <cfRule type="beginsWith" dxfId="47" priority="7" operator="beginsWith" text="08">
      <formula>LEFT(A54,LEN("08"))="08"</formula>
    </cfRule>
    <cfRule type="beginsWith" dxfId="46" priority="8" operator="beginsWith" text="07">
      <formula>LEFT(A54,LEN("07"))="07"</formula>
    </cfRule>
    <cfRule type="beginsWith" dxfId="45" priority="9" operator="beginsWith" text="06">
      <formula>LEFT(A54,LEN("06"))="06"</formula>
    </cfRule>
    <cfRule type="beginsWith" dxfId="44" priority="10" operator="beginsWith" text="05">
      <formula>LEFT(A54,LEN("05"))="05"</formula>
    </cfRule>
    <cfRule type="beginsWith" dxfId="43" priority="11" operator="beginsWith" text="04">
      <formula>LEFT(A54,LEN("04"))="04"</formula>
    </cfRule>
    <cfRule type="beginsWith" dxfId="42" priority="12" operator="beginsWith" text="03">
      <formula>LEFT(A54,LEN("03"))="03"</formula>
    </cfRule>
    <cfRule type="beginsWith" dxfId="41" priority="13" operator="beginsWith" text="02">
      <formula>LEFT(A54,LEN("02"))="02"</formula>
    </cfRule>
    <cfRule type="beginsWith" dxfId="40" priority="14" operator="beginsWith" text="01">
      <formula>LEFT(A54,LEN("01"))="01"</formula>
    </cfRule>
  </conditionalFormatting>
  <conditionalFormatting sqref="H45">
    <cfRule type="cellIs" dxfId="39" priority="1"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BC7EEAC-8401-4B3F-87DC-F087901A37E8}">
          <x14:formula1>
            <xm:f>'Diccionario Sharepoint'!$B:$B</xm:f>
          </x14:formula1>
          <xm:sqref>C1:I1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2" activePane="bottomRight" state="frozen"/>
      <selection pane="bottomRight" activeCell="G14" sqref="G14"/>
      <selection pane="bottomLeft" activeCell="A2" sqref="A2"/>
      <selection pane="topRight" activeCell="B1" sqref="B1"/>
    </sheetView>
  </sheetViews>
  <sheetFormatPr defaultColWidth="11.42578125" defaultRowHeight="15" customHeight="1"/>
  <cols>
    <col min="1" max="1" width="28.85546875" style="47" customWidth="1"/>
    <col min="2" max="5" width="15.42578125" style="35" customWidth="1"/>
    <col min="6" max="6" width="13" style="35" customWidth="1"/>
    <col min="7" max="8" width="15.85546875" style="35" customWidth="1"/>
    <col min="9"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75">
      <c r="A1" s="32" t="s">
        <v>0</v>
      </c>
      <c r="B1" s="33" t="s">
        <v>1</v>
      </c>
      <c r="C1" s="33" t="s">
        <v>2</v>
      </c>
      <c r="D1" s="65" t="s">
        <v>33</v>
      </c>
      <c r="E1" s="33" t="s">
        <v>34</v>
      </c>
      <c r="F1" s="65" t="s">
        <v>5</v>
      </c>
      <c r="G1" s="65" t="s">
        <v>6</v>
      </c>
      <c r="H1" s="69" t="s">
        <v>35</v>
      </c>
      <c r="I1" s="69"/>
      <c r="J1" s="69"/>
      <c r="K1" s="33"/>
      <c r="L1" s="33"/>
      <c r="M1" s="65"/>
      <c r="N1" s="65"/>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36</v>
      </c>
      <c r="AQ1" s="15" t="s">
        <v>37</v>
      </c>
      <c r="AR1" s="48" t="s">
        <v>38</v>
      </c>
      <c r="AS1" s="48" t="s">
        <v>39</v>
      </c>
      <c r="AT1" s="34" t="s">
        <v>40</v>
      </c>
    </row>
    <row r="2" spans="1:46">
      <c r="A2" s="29" t="s">
        <v>7</v>
      </c>
      <c r="B2" s="22">
        <v>1</v>
      </c>
      <c r="C2" s="22">
        <v>1</v>
      </c>
      <c r="D2" s="22">
        <v>0</v>
      </c>
      <c r="E2" s="22">
        <v>0</v>
      </c>
      <c r="F2" s="22">
        <v>1</v>
      </c>
      <c r="G2" s="22">
        <v>1</v>
      </c>
      <c r="H2" s="24">
        <v>1</v>
      </c>
      <c r="I2" s="24"/>
      <c r="J2" s="24"/>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5</v>
      </c>
      <c r="AR2" s="49">
        <v>60.112754290483601</v>
      </c>
      <c r="AS2" s="49">
        <f t="shared" ref="AS2:AS33" si="0">IFERROR(AR2/$AR$102,0)*100</f>
        <v>1.4115044189382342E-2</v>
      </c>
      <c r="AT2" s="8"/>
    </row>
    <row r="3" spans="1:46">
      <c r="A3" s="29" t="s">
        <v>12</v>
      </c>
      <c r="B3" s="70">
        <v>1</v>
      </c>
      <c r="C3" s="70">
        <v>1</v>
      </c>
      <c r="D3" s="70">
        <v>1</v>
      </c>
      <c r="E3" s="70">
        <v>1</v>
      </c>
      <c r="F3" s="22">
        <v>0</v>
      </c>
      <c r="G3" s="70">
        <v>1</v>
      </c>
      <c r="H3" s="24">
        <v>1</v>
      </c>
      <c r="I3" s="24"/>
      <c r="J3" s="24"/>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2</v>
      </c>
      <c r="AQ3" s="17">
        <f t="shared" ref="AQ3:AQ66" si="1">SUMIFS(B3:AO3,$B$103:$AO$103,"X")</f>
        <v>6</v>
      </c>
      <c r="AR3" s="49">
        <v>6423.7677632065061</v>
      </c>
      <c r="AS3" s="49">
        <f t="shared" si="0"/>
        <v>1.5083615267707633</v>
      </c>
      <c r="AT3" s="36" t="s">
        <v>41</v>
      </c>
    </row>
    <row r="4" spans="1:46">
      <c r="A4" s="29" t="s">
        <v>14</v>
      </c>
      <c r="B4" s="70">
        <v>1</v>
      </c>
      <c r="C4" s="70">
        <v>1</v>
      </c>
      <c r="D4" s="70">
        <v>1</v>
      </c>
      <c r="E4" s="22">
        <v>0</v>
      </c>
      <c r="F4" s="22">
        <v>0</v>
      </c>
      <c r="G4" s="70">
        <v>1</v>
      </c>
      <c r="H4" s="24">
        <v>1</v>
      </c>
      <c r="I4" s="24"/>
      <c r="J4" s="24"/>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2</v>
      </c>
      <c r="AQ4" s="17">
        <f t="shared" si="1"/>
        <v>5</v>
      </c>
      <c r="AR4" s="49">
        <v>36624.880630298743</v>
      </c>
      <c r="AS4" s="49">
        <f t="shared" si="0"/>
        <v>8.5998689401154245</v>
      </c>
      <c r="AT4" s="36" t="s">
        <v>41</v>
      </c>
    </row>
    <row r="5" spans="1:46">
      <c r="A5" s="29" t="s">
        <v>16</v>
      </c>
      <c r="B5" s="22">
        <v>1</v>
      </c>
      <c r="C5" s="22">
        <v>1</v>
      </c>
      <c r="D5" s="22">
        <v>1</v>
      </c>
      <c r="E5" s="70">
        <v>1</v>
      </c>
      <c r="F5" s="22">
        <v>1</v>
      </c>
      <c r="G5" s="22">
        <v>1</v>
      </c>
      <c r="H5" s="24">
        <v>1</v>
      </c>
      <c r="I5" s="24"/>
      <c r="J5" s="24"/>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3</v>
      </c>
      <c r="AQ5" s="17">
        <f t="shared" si="1"/>
        <v>7</v>
      </c>
      <c r="AR5" s="49">
        <v>17482.496525978091</v>
      </c>
      <c r="AS5" s="49">
        <f t="shared" si="0"/>
        <v>4.1050558058353577</v>
      </c>
      <c r="AT5" s="8" t="s">
        <v>41</v>
      </c>
    </row>
    <row r="6" spans="1:46">
      <c r="A6" s="29" t="s">
        <v>18</v>
      </c>
      <c r="B6" s="22">
        <v>1</v>
      </c>
      <c r="C6" s="22">
        <v>1</v>
      </c>
      <c r="D6" s="22">
        <v>1</v>
      </c>
      <c r="E6" s="22">
        <v>1</v>
      </c>
      <c r="F6" s="22">
        <v>1</v>
      </c>
      <c r="G6" s="22">
        <v>1</v>
      </c>
      <c r="H6" s="24">
        <v>1</v>
      </c>
      <c r="I6" s="24"/>
      <c r="J6" s="24"/>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3</v>
      </c>
      <c r="AQ6" s="17">
        <f t="shared" si="1"/>
        <v>7</v>
      </c>
      <c r="AR6" s="49">
        <v>5169.4160863901516</v>
      </c>
      <c r="AS6" s="49">
        <f t="shared" si="0"/>
        <v>1.2138278698744001</v>
      </c>
      <c r="AT6" s="36"/>
    </row>
    <row r="7" spans="1:46">
      <c r="A7" s="29" t="s">
        <v>19</v>
      </c>
      <c r="B7" s="22">
        <v>1</v>
      </c>
      <c r="C7" s="22">
        <v>1</v>
      </c>
      <c r="D7" s="70">
        <v>1</v>
      </c>
      <c r="E7" s="70">
        <v>1</v>
      </c>
      <c r="F7" s="22">
        <v>1</v>
      </c>
      <c r="G7" s="22">
        <v>1</v>
      </c>
      <c r="H7" s="24">
        <v>1</v>
      </c>
      <c r="I7" s="24"/>
      <c r="J7" s="24"/>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7</v>
      </c>
      <c r="AR7" s="49">
        <v>58360.876146839502</v>
      </c>
      <c r="AS7" s="49">
        <f t="shared" si="0"/>
        <v>13.703686604726398</v>
      </c>
      <c r="AT7" s="36" t="s">
        <v>41</v>
      </c>
    </row>
    <row r="8" spans="1:46">
      <c r="A8" s="29" t="s">
        <v>21</v>
      </c>
      <c r="B8" s="22">
        <v>1</v>
      </c>
      <c r="C8" s="22">
        <v>1</v>
      </c>
      <c r="D8" s="22">
        <v>1</v>
      </c>
      <c r="E8" s="22">
        <v>0</v>
      </c>
      <c r="F8" s="22">
        <v>1</v>
      </c>
      <c r="G8" s="70">
        <v>1</v>
      </c>
      <c r="H8" s="24">
        <v>1</v>
      </c>
      <c r="I8" s="24"/>
      <c r="J8" s="24"/>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3</v>
      </c>
      <c r="AQ8" s="17">
        <f t="shared" si="1"/>
        <v>6</v>
      </c>
      <c r="AR8" s="49">
        <v>671.05018678477018</v>
      </c>
      <c r="AS8" s="49">
        <f t="shared" si="0"/>
        <v>0.15756894109341774</v>
      </c>
      <c r="AT8" s="36" t="s">
        <v>41</v>
      </c>
    </row>
    <row r="9" spans="1:46">
      <c r="A9" s="29" t="s">
        <v>23</v>
      </c>
      <c r="B9" s="22">
        <v>1</v>
      </c>
      <c r="C9" s="22">
        <v>1</v>
      </c>
      <c r="D9" s="22">
        <v>1</v>
      </c>
      <c r="E9" s="22">
        <v>0</v>
      </c>
      <c r="F9" s="22">
        <v>0</v>
      </c>
      <c r="G9" s="22">
        <v>0</v>
      </c>
      <c r="H9" s="24">
        <v>1</v>
      </c>
      <c r="I9" s="24"/>
      <c r="J9" s="24"/>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1</v>
      </c>
      <c r="AQ9" s="17">
        <f t="shared" si="1"/>
        <v>4</v>
      </c>
      <c r="AR9" s="49">
        <v>12277.28231838188</v>
      </c>
      <c r="AS9" s="49">
        <f t="shared" si="0"/>
        <v>2.8828221979660116</v>
      </c>
      <c r="AT9" s="8"/>
    </row>
    <row r="10" spans="1:46">
      <c r="A10" s="29" t="s">
        <v>24</v>
      </c>
      <c r="B10" s="22">
        <v>1</v>
      </c>
      <c r="C10" s="22">
        <v>1</v>
      </c>
      <c r="D10" s="70">
        <v>1</v>
      </c>
      <c r="E10" s="22">
        <v>0</v>
      </c>
      <c r="F10" s="22">
        <v>1</v>
      </c>
      <c r="G10" s="22">
        <v>0</v>
      </c>
      <c r="H10" s="24">
        <v>0</v>
      </c>
      <c r="I10" s="24"/>
      <c r="J10" s="24"/>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1</v>
      </c>
      <c r="AQ10" s="17">
        <f t="shared" si="1"/>
        <v>4</v>
      </c>
      <c r="AR10" s="49">
        <v>181372.05068793989</v>
      </c>
      <c r="AS10" s="49">
        <f t="shared" si="0"/>
        <v>42.587875741112875</v>
      </c>
      <c r="AT10" s="8" t="s">
        <v>41</v>
      </c>
    </row>
    <row r="11" spans="1:46">
      <c r="A11" s="29" t="s">
        <v>26</v>
      </c>
      <c r="B11" s="22">
        <v>1</v>
      </c>
      <c r="C11" s="22">
        <v>1</v>
      </c>
      <c r="D11" s="22">
        <v>1</v>
      </c>
      <c r="E11" s="79">
        <v>1</v>
      </c>
      <c r="F11" s="22">
        <v>1</v>
      </c>
      <c r="G11" s="22">
        <v>0</v>
      </c>
      <c r="H11" s="24">
        <v>0</v>
      </c>
      <c r="I11" s="24"/>
      <c r="J11" s="24"/>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1</v>
      </c>
      <c r="AQ11" s="17">
        <f t="shared" si="1"/>
        <v>5</v>
      </c>
      <c r="AR11" s="49">
        <v>106623.15994518669</v>
      </c>
      <c r="AS11" s="49">
        <f t="shared" si="0"/>
        <v>25.036128056373975</v>
      </c>
      <c r="AT11" s="36" t="s">
        <v>41</v>
      </c>
    </row>
    <row r="12" spans="1:46">
      <c r="A12" s="29" t="s">
        <v>28</v>
      </c>
      <c r="B12" s="22">
        <v>0</v>
      </c>
      <c r="C12" s="22">
        <v>0</v>
      </c>
      <c r="D12" s="22">
        <v>0</v>
      </c>
      <c r="E12" s="22">
        <v>0</v>
      </c>
      <c r="F12" s="22">
        <v>0</v>
      </c>
      <c r="G12" s="22">
        <v>0</v>
      </c>
      <c r="H12" s="24">
        <v>0</v>
      </c>
      <c r="I12" s="24"/>
      <c r="J12" s="24"/>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0</v>
      </c>
      <c r="AQ12" s="17">
        <f t="shared" si="1"/>
        <v>0</v>
      </c>
      <c r="AR12" s="49">
        <v>479.23017892403811</v>
      </c>
      <c r="AS12" s="49">
        <f t="shared" si="0"/>
        <v>0.11252778602875071</v>
      </c>
      <c r="AT12" s="36"/>
    </row>
    <row r="13" spans="1:46">
      <c r="A13" s="29" t="s">
        <v>29</v>
      </c>
      <c r="B13" s="22">
        <v>0</v>
      </c>
      <c r="C13" s="22">
        <v>0</v>
      </c>
      <c r="D13" s="22">
        <v>0</v>
      </c>
      <c r="E13" s="22">
        <v>0</v>
      </c>
      <c r="F13" s="68">
        <v>0</v>
      </c>
      <c r="G13" s="68">
        <v>0</v>
      </c>
      <c r="H13" s="67">
        <v>0</v>
      </c>
      <c r="I13" s="67"/>
      <c r="J13" s="67"/>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0</v>
      </c>
      <c r="AQ13" s="17">
        <f t="shared" si="1"/>
        <v>0</v>
      </c>
      <c r="AR13" s="49">
        <v>268.97776968233597</v>
      </c>
      <c r="AS13" s="49">
        <f t="shared" si="0"/>
        <v>6.31585284993125E-2</v>
      </c>
      <c r="AT13" s="8"/>
    </row>
    <row r="14" spans="1:46">
      <c r="A14" s="29" t="s">
        <v>31</v>
      </c>
      <c r="B14" s="22">
        <v>0</v>
      </c>
      <c r="C14" s="22">
        <v>0</v>
      </c>
      <c r="D14" s="22">
        <v>0</v>
      </c>
      <c r="E14" s="22">
        <v>0</v>
      </c>
      <c r="F14" s="68">
        <v>0</v>
      </c>
      <c r="G14" s="70">
        <v>1</v>
      </c>
      <c r="H14" s="67">
        <v>1</v>
      </c>
      <c r="I14" s="67"/>
      <c r="J14" s="67"/>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2</v>
      </c>
      <c r="AR14" s="49">
        <v>47.758856765475088</v>
      </c>
      <c r="AS14" s="49">
        <f t="shared" si="0"/>
        <v>1.1214232015081396E-2</v>
      </c>
      <c r="AT14" s="36" t="s">
        <v>41</v>
      </c>
    </row>
    <row r="15" spans="1:46">
      <c r="A15" s="29" t="s">
        <v>32</v>
      </c>
      <c r="B15" s="22">
        <v>0</v>
      </c>
      <c r="C15" s="22">
        <v>0</v>
      </c>
      <c r="D15" s="22">
        <v>0</v>
      </c>
      <c r="E15" s="22">
        <v>0</v>
      </c>
      <c r="F15" s="22">
        <v>0</v>
      </c>
      <c r="G15" s="70">
        <v>1</v>
      </c>
      <c r="H15" s="24">
        <v>1</v>
      </c>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2</v>
      </c>
      <c r="AR15" s="49">
        <v>16.1353174612202</v>
      </c>
      <c r="AS15" s="49">
        <f t="shared" si="0"/>
        <v>3.7887253988441957E-3</v>
      </c>
      <c r="AT15" s="36" t="s">
        <v>41</v>
      </c>
    </row>
    <row r="16" spans="1:46" hidden="1">
      <c r="A16" s="18"/>
      <c r="B16" s="19"/>
      <c r="C16" s="18"/>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49"/>
      <c r="AS16" s="49">
        <f t="shared" si="0"/>
        <v>0</v>
      </c>
      <c r="AT16" s="8"/>
    </row>
    <row r="17" spans="1:46" ht="14.45"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49"/>
      <c r="AS17" s="49">
        <f t="shared" si="0"/>
        <v>0</v>
      </c>
      <c r="AT17" s="36"/>
    </row>
    <row r="18" spans="1:46" ht="14.45"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9"/>
      <c r="AS18" s="49">
        <f t="shared" si="0"/>
        <v>0</v>
      </c>
      <c r="AT18" s="36"/>
    </row>
    <row r="19" spans="1:46" ht="14.45"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9"/>
      <c r="AS19" s="49">
        <f t="shared" si="0"/>
        <v>0</v>
      </c>
      <c r="AT19" s="36"/>
    </row>
    <row r="20" spans="1:46" ht="14.45"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9"/>
      <c r="AS20" s="49">
        <f t="shared" si="0"/>
        <v>0</v>
      </c>
      <c r="AT20" s="36"/>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9"/>
      <c r="AS21" s="49">
        <f t="shared" si="0"/>
        <v>0</v>
      </c>
      <c r="AT21" s="36"/>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9"/>
      <c r="AS22" s="49">
        <f t="shared" si="0"/>
        <v>0</v>
      </c>
      <c r="AT22" s="36"/>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9"/>
      <c r="AS23" s="49">
        <f t="shared" si="0"/>
        <v>0</v>
      </c>
      <c r="AT23" s="36"/>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9"/>
      <c r="AS24" s="49">
        <f t="shared" si="0"/>
        <v>0</v>
      </c>
      <c r="AT24" s="36"/>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6"/>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6"/>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6"/>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ht="14.45">
      <c r="A102" s="16" t="s">
        <v>42</v>
      </c>
      <c r="B102" s="20">
        <f>SUM(B2:B101)</f>
        <v>10</v>
      </c>
      <c r="C102" s="20">
        <f t="shared" ref="C102:AO102" si="8">SUM(C2:C101)</f>
        <v>10</v>
      </c>
      <c r="D102" s="20">
        <f t="shared" si="8"/>
        <v>9</v>
      </c>
      <c r="E102" s="20">
        <f t="shared" si="8"/>
        <v>5</v>
      </c>
      <c r="F102" s="20">
        <f t="shared" si="8"/>
        <v>7</v>
      </c>
      <c r="G102" s="20">
        <f t="shared" si="8"/>
        <v>9</v>
      </c>
      <c r="H102" s="20">
        <f t="shared" si="8"/>
        <v>10</v>
      </c>
      <c r="I102" s="20">
        <f t="shared" si="8"/>
        <v>0</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26</v>
      </c>
      <c r="AQ102" s="17">
        <f t="shared" si="5"/>
        <v>60</v>
      </c>
      <c r="AR102" s="50">
        <f>SUM(AR2:AR101)</f>
        <v>425877.19516812981</v>
      </c>
      <c r="AS102" s="50">
        <f>SUM(AS2:AS101)</f>
        <v>99.999999999999986</v>
      </c>
      <c r="AT102" s="36"/>
    </row>
    <row r="103" spans="1:47" ht="14.45">
      <c r="A103" s="59" t="s">
        <v>43</v>
      </c>
      <c r="B103" s="59" t="s">
        <v>41</v>
      </c>
      <c r="C103" s="59" t="s">
        <v>41</v>
      </c>
      <c r="D103" s="59" t="s">
        <v>41</v>
      </c>
      <c r="E103" s="59" t="s">
        <v>41</v>
      </c>
      <c r="F103" s="59" t="s">
        <v>41</v>
      </c>
      <c r="G103" s="59" t="s">
        <v>41</v>
      </c>
      <c r="H103" s="59" t="s">
        <v>41</v>
      </c>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ht="14.45">
      <c r="A104" s="8" t="s">
        <v>44</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45</v>
      </c>
      <c r="B105" s="8" t="s">
        <v>41</v>
      </c>
      <c r="C105" s="8" t="s">
        <v>41</v>
      </c>
      <c r="D105" s="8" t="s">
        <v>41</v>
      </c>
      <c r="E105" s="8" t="s">
        <v>41</v>
      </c>
      <c r="F105" s="8" t="s">
        <v>41</v>
      </c>
      <c r="G105" s="60" t="s">
        <v>41</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46</v>
      </c>
      <c r="B106" s="8"/>
      <c r="C106" s="8"/>
      <c r="D106" s="8"/>
      <c r="E106" s="8"/>
      <c r="F106" s="8" t="s">
        <v>41</v>
      </c>
      <c r="G106" s="60" t="s">
        <v>41</v>
      </c>
      <c r="H106" s="60" t="s">
        <v>41</v>
      </c>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47</v>
      </c>
      <c r="B107" s="8" t="s">
        <v>41</v>
      </c>
      <c r="C107" s="8" t="s">
        <v>41</v>
      </c>
      <c r="D107" s="8" t="s">
        <v>41</v>
      </c>
      <c r="E107" s="8" t="s">
        <v>41</v>
      </c>
      <c r="F107" s="8"/>
      <c r="G107" s="60" t="s">
        <v>41</v>
      </c>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48</v>
      </c>
      <c r="B108" s="66"/>
      <c r="C108" s="8"/>
      <c r="D108" s="8" t="s">
        <v>41</v>
      </c>
      <c r="E108" s="8" t="s">
        <v>41</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49</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50</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51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52</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4.45">
      <c r="A114" s="7" t="s">
        <v>53</v>
      </c>
      <c r="B114" s="96" t="s">
        <v>54</v>
      </c>
      <c r="C114" s="97"/>
      <c r="D114" s="97"/>
      <c r="E114" s="97"/>
      <c r="F114" s="97"/>
      <c r="G114" s="97"/>
      <c r="H114" s="97"/>
      <c r="I114" s="97"/>
      <c r="J114" s="97"/>
      <c r="K114" s="97"/>
      <c r="L114" s="97"/>
      <c r="M114" s="97"/>
      <c r="N114" s="97"/>
      <c r="O114" s="97"/>
      <c r="P114" s="97"/>
      <c r="Q114" s="9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55</v>
      </c>
    </row>
  </sheetData>
  <mergeCells count="1">
    <mergeCell ref="B114:Q114"/>
  </mergeCells>
  <phoneticPr fontId="6" type="noConversion"/>
  <conditionalFormatting sqref="A111:F111 B112:F112 A113:F113 B114 A115:F1048576 A1:A110">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AT16 F16:AO101 I13:AO15 F13:H13 F14 H14">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C16">
    <cfRule type="beginsWith" dxfId="12" priority="1" operator="beginsWith" text="13">
      <formula>LEFT(C16,LEN("13"))="13"</formula>
    </cfRule>
    <cfRule type="beginsWith" dxfId="11" priority="2" operator="beginsWith" text="12">
      <formula>LEFT(C16,LEN("12"))="12"</formula>
    </cfRule>
    <cfRule type="beginsWith" dxfId="10" priority="3" operator="beginsWith" text="11">
      <formula>LEFT(C16,LEN("11"))="11"</formula>
    </cfRule>
    <cfRule type="beginsWith" dxfId="9" priority="4" operator="beginsWith" text="10">
      <formula>LEFT(C16,LEN("10"))="10"</formula>
    </cfRule>
    <cfRule type="beginsWith" dxfId="8" priority="5" operator="beginsWith" text="09">
      <formula>LEFT(C16,LEN("09"))="09"</formula>
    </cfRule>
    <cfRule type="beginsWith" dxfId="7" priority="6" operator="beginsWith" text="08">
      <formula>LEFT(C16,LEN("08"))="08"</formula>
    </cfRule>
    <cfRule type="beginsWith" dxfId="6" priority="7" operator="beginsWith" text="07">
      <formula>LEFT(C16,LEN("07"))="07"</formula>
    </cfRule>
    <cfRule type="beginsWith" dxfId="5" priority="8" operator="beginsWith" text="06">
      <formula>LEFT(C16,LEN("06"))="06"</formula>
    </cfRule>
    <cfRule type="beginsWith" dxfId="4" priority="9" operator="beginsWith" text="05">
      <formula>LEFT(C16,LEN("05"))="05"</formula>
    </cfRule>
    <cfRule type="beginsWith" dxfId="3" priority="10" operator="beginsWith" text="04">
      <formula>LEFT(C16,LEN("04"))="04"</formula>
    </cfRule>
    <cfRule type="beginsWith" dxfId="2" priority="11" operator="beginsWith" text="03">
      <formula>LEFT(C16,LEN("03"))="03"</formula>
    </cfRule>
    <cfRule type="beginsWith" dxfId="1" priority="12" operator="beginsWith" text="02">
      <formula>LEFT(C16,LEN("02"))="02"</formula>
    </cfRule>
    <cfRule type="beginsWith" dxfId="0" priority="13" operator="beginsWith" text="01">
      <formula>LEFT(C16,LEN("01"))="01"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zoomScale="80" zoomScaleNormal="80" workbookViewId="0">
      <selection activeCell="E12" sqref="E12"/>
    </sheetView>
  </sheetViews>
  <sheetFormatPr defaultColWidth="11.42578125" defaultRowHeight="14.45"/>
  <cols>
    <col min="1" max="3" width="28.42578125" style="30" customWidth="1"/>
  </cols>
  <sheetData>
    <row r="1" spans="1:3">
      <c r="A1" s="64" t="s">
        <v>56</v>
      </c>
      <c r="B1" s="64" t="s">
        <v>57</v>
      </c>
      <c r="C1" s="64" t="s">
        <v>58</v>
      </c>
    </row>
    <row r="2" spans="1:3">
      <c r="A2" s="29">
        <v>1</v>
      </c>
      <c r="B2" s="29" t="s">
        <v>59</v>
      </c>
      <c r="C2" s="29" t="s">
        <v>16</v>
      </c>
    </row>
    <row r="3" spans="1:3">
      <c r="A3" s="29">
        <f>IF(B3="","",A2+1)</f>
        <v>2</v>
      </c>
      <c r="B3" s="29" t="s">
        <v>2</v>
      </c>
      <c r="C3" s="29" t="s">
        <v>16</v>
      </c>
    </row>
    <row r="4" spans="1:3">
      <c r="A4" s="29">
        <f t="shared" ref="A4:A67" si="0">IF(B4="","",A3+1)</f>
        <v>3</v>
      </c>
      <c r="B4" s="29" t="s">
        <v>33</v>
      </c>
      <c r="C4" s="29" t="s">
        <v>16</v>
      </c>
    </row>
    <row r="5" spans="1:3">
      <c r="A5" s="29">
        <f t="shared" si="0"/>
        <v>4</v>
      </c>
      <c r="B5" s="29" t="s">
        <v>34</v>
      </c>
      <c r="C5" s="29" t="s">
        <v>16</v>
      </c>
    </row>
    <row r="6" spans="1:3" ht="15">
      <c r="A6" s="29">
        <f t="shared" si="0"/>
        <v>5</v>
      </c>
      <c r="B6" s="29" t="s">
        <v>5</v>
      </c>
      <c r="C6" s="29" t="s">
        <v>16</v>
      </c>
    </row>
    <row r="7" spans="1:3">
      <c r="A7" s="29">
        <f t="shared" si="0"/>
        <v>6</v>
      </c>
      <c r="B7" s="29" t="s">
        <v>35</v>
      </c>
      <c r="C7" s="29" t="s">
        <v>12</v>
      </c>
    </row>
    <row r="8" spans="1:3">
      <c r="A8" s="29">
        <f t="shared" si="0"/>
        <v>7</v>
      </c>
      <c r="B8" s="29" t="s">
        <v>6</v>
      </c>
      <c r="C8" s="29" t="s">
        <v>12</v>
      </c>
    </row>
    <row r="9" spans="1:3">
      <c r="A9" s="29" t="str">
        <f t="shared" si="0"/>
        <v/>
      </c>
      <c r="B9" s="29"/>
      <c r="C9" s="29"/>
    </row>
    <row r="10" spans="1:3">
      <c r="A10" s="29" t="str">
        <f t="shared" si="0"/>
        <v/>
      </c>
      <c r="B10" s="29"/>
      <c r="C10" s="29"/>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8" workbookViewId="0">
      <selection activeCell="B18" sqref="A18:B25"/>
    </sheetView>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ganaderia_doble_proposito</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maiz_blanco</v>
      </c>
      <c r="C176" t="str">
        <v>maíz blanco</v>
      </c>
    </row>
    <row r="177" spans="1:3">
      <c r="A177" s="1" t="str">
        <v>agricola</v>
      </c>
      <c r="B177" s="1" t="str">
        <v>maiz_blanco_tecnificado</v>
      </c>
      <c r="C177" t="str">
        <v>maíz blanco tecnificado</v>
      </c>
    </row>
    <row r="178" spans="1:3">
      <c r="A178" s="1" t="str">
        <v>agricola</v>
      </c>
      <c r="B178" s="1" t="str">
        <v>maiz_blanco_tradicional</v>
      </c>
      <c r="C178" t="str">
        <v>maíz blanco tradicional</v>
      </c>
    </row>
    <row r="179" spans="1:3">
      <c r="A179" s="1" t="str">
        <v>agricola</v>
      </c>
      <c r="B179" s="1" t="str">
        <v>maiz_frijol</v>
      </c>
      <c r="C179" t="str">
        <v>maíz en asocio con frijol</v>
      </c>
    </row>
    <row r="180" spans="1:3">
      <c r="A180" s="1" t="str">
        <v>agricola</v>
      </c>
      <c r="B180" s="1" t="str">
        <v>maiz_puya</v>
      </c>
      <c r="C180" t="str">
        <v>maíz puya</v>
      </c>
    </row>
    <row r="181" spans="1:3">
      <c r="A181" s="1" t="str">
        <v>agricola</v>
      </c>
      <c r="B181" s="1" t="str">
        <v>maiz_tecnificado</v>
      </c>
      <c r="C181" t="str">
        <v>maíz tecnificado</v>
      </c>
    </row>
    <row r="182" spans="1:3">
      <c r="A182" s="1" t="str">
        <v>agricola</v>
      </c>
      <c r="B182" s="1" t="str">
        <v>maiz_tradicional</v>
      </c>
      <c r="C182" t="str">
        <v>maíz tradicional</v>
      </c>
    </row>
    <row r="183" spans="1:3">
      <c r="A183" s="1" t="str">
        <v>agricola</v>
      </c>
      <c r="B183" s="1" t="str">
        <v>malanga</v>
      </c>
      <c r="C183" t="str">
        <v>malanga</v>
      </c>
    </row>
    <row r="184" spans="1:3">
      <c r="A184" s="1" t="str">
        <v>agricola</v>
      </c>
      <c r="B184" s="1" t="str">
        <v>mamey</v>
      </c>
      <c r="C184" t="str">
        <v>mamey</v>
      </c>
    </row>
    <row r="185" spans="1:3">
      <c r="A185" s="1" t="str">
        <v>agricola</v>
      </c>
      <c r="B185" s="1" t="str">
        <v>mamoncillo</v>
      </c>
      <c r="C185" t="str">
        <v>mamoncillo</v>
      </c>
    </row>
    <row r="186" spans="1:3">
      <c r="A186" s="1" t="str">
        <v>agricola</v>
      </c>
      <c r="B186" s="1" t="str">
        <v>mandarina</v>
      </c>
      <c r="C186" t="str">
        <v>mandarina</v>
      </c>
    </row>
    <row r="187" spans="1:3">
      <c r="A187" s="1" t="str">
        <v>agricola</v>
      </c>
      <c r="B187" s="1" t="str">
        <v>mandarina_arrayana</v>
      </c>
      <c r="C187" t="str">
        <v>mandarina arrayana</v>
      </c>
    </row>
    <row r="188" spans="1:3">
      <c r="A188" s="1" t="str">
        <v>agricola</v>
      </c>
      <c r="B188" s="1" t="str">
        <v>mandarina_oneco</v>
      </c>
      <c r="C188" t="str">
        <v>mandarina oneco</v>
      </c>
    </row>
    <row r="189" spans="1:3">
      <c r="A189" s="1" t="str">
        <v>agricola</v>
      </c>
      <c r="B189" s="1" t="str">
        <v>mango</v>
      </c>
      <c r="C189" t="str">
        <v>mango</v>
      </c>
    </row>
    <row r="190" spans="1:3">
      <c r="A190" s="1" t="str">
        <v>agricola</v>
      </c>
      <c r="B190" s="1" t="str">
        <v>mango_azucar</v>
      </c>
      <c r="C190" t="str">
        <v>mango de azúcar</v>
      </c>
    </row>
    <row r="191" spans="1:3">
      <c r="A191" s="1" t="str">
        <v>agricola</v>
      </c>
      <c r="B191" s="1" t="str">
        <v>mango_citricos</v>
      </c>
      <c r="C191" t="str">
        <v>mango en asocio con cítricos</v>
      </c>
    </row>
    <row r="192" spans="1:3">
      <c r="A192" s="1" t="str">
        <v>agricola</v>
      </c>
      <c r="B192" s="1" t="str">
        <v>mango_criollo</v>
      </c>
      <c r="C192" t="str">
        <v>mango criollo</v>
      </c>
    </row>
    <row r="193" spans="1:3">
      <c r="A193" s="1" t="str">
        <v>agricola</v>
      </c>
      <c r="B193" s="1" t="str">
        <v>mango_fairchild</v>
      </c>
      <c r="C193" t="str">
        <v>mango fairchild</v>
      </c>
    </row>
    <row r="194" spans="1:3">
      <c r="A194" s="1" t="str">
        <v>agricola</v>
      </c>
      <c r="B194" s="1" t="str">
        <v>mango_hilacha</v>
      </c>
      <c r="C194" t="str">
        <v>mango hilacha</v>
      </c>
    </row>
    <row r="195" spans="1:3">
      <c r="A195" s="1" t="str">
        <v>agricola</v>
      </c>
      <c r="B195" s="1" t="str">
        <v>mango_keitt</v>
      </c>
      <c r="C195" t="str">
        <v>mango keitt</v>
      </c>
    </row>
    <row r="196" spans="1:3">
      <c r="A196" s="1" t="str">
        <v>agricola</v>
      </c>
      <c r="B196" s="1" t="str">
        <v>mango_Kent</v>
      </c>
      <c r="C196" t="str">
        <v>mango Kent</v>
      </c>
    </row>
    <row r="197" spans="1:3">
      <c r="A197" s="1" t="str">
        <v>agricola</v>
      </c>
      <c r="B197" s="1" t="str">
        <v>mango_tommy</v>
      </c>
      <c r="C197" t="str">
        <v>mango tommy</v>
      </c>
    </row>
    <row r="198" spans="1:3">
      <c r="A198" s="1" t="str">
        <v>agricola</v>
      </c>
      <c r="B198" s="1" t="str">
        <v>mangostino</v>
      </c>
      <c r="C198" t="str">
        <v>mangostino</v>
      </c>
    </row>
    <row r="199" spans="1:3">
      <c r="A199" s="1" t="str">
        <v>agricola</v>
      </c>
      <c r="B199" s="1" t="str">
        <v>mani</v>
      </c>
      <c r="C199" t="str">
        <v>maní</v>
      </c>
    </row>
    <row r="200" spans="1:3">
      <c r="A200" s="1" t="str">
        <v>agricola</v>
      </c>
      <c r="B200" s="1" t="str">
        <v>manzana</v>
      </c>
      <c r="C200" t="str">
        <v>manzana</v>
      </c>
    </row>
    <row r="201" spans="1:3">
      <c r="A201" s="1" t="str">
        <v>agricola</v>
      </c>
      <c r="B201" s="1" t="str">
        <v>manzanilla</v>
      </c>
      <c r="C201" t="str">
        <v>manzanilla</v>
      </c>
    </row>
    <row r="202" spans="1:3">
      <c r="A202" s="1" t="str">
        <v>agricola</v>
      </c>
      <c r="B202" s="1" t="str">
        <v>maracuya</v>
      </c>
      <c r="C202" t="str">
        <v>maracuyá</v>
      </c>
    </row>
    <row r="203" spans="1:3">
      <c r="A203" s="1" t="str">
        <v>agricola</v>
      </c>
      <c r="B203" s="1" t="str">
        <v>maranon</v>
      </c>
      <c r="C203" t="str">
        <v>marañón</v>
      </c>
    </row>
    <row r="204" spans="1:3">
      <c r="A204" s="1" t="str">
        <v>agricola</v>
      </c>
      <c r="B204" s="1" t="str">
        <v>melon</v>
      </c>
      <c r="C204" t="str">
        <v>melón</v>
      </c>
    </row>
    <row r="205" spans="1:3">
      <c r="A205" s="1" t="str">
        <v>agricola</v>
      </c>
      <c r="B205" s="1" t="str">
        <v>menta</v>
      </c>
      <c r="C205" t="str">
        <v>menta</v>
      </c>
    </row>
    <row r="206" spans="1:3">
      <c r="A206" s="1" t="str">
        <v>agricola</v>
      </c>
      <c r="B206" s="1" t="str">
        <v>millo</v>
      </c>
      <c r="C206" t="str">
        <v>millo</v>
      </c>
    </row>
    <row r="207" spans="1:3">
      <c r="A207" s="1" t="str">
        <v>agricola</v>
      </c>
      <c r="B207" s="1" t="str">
        <v>mora</v>
      </c>
      <c r="C207" t="str">
        <v>mora</v>
      </c>
    </row>
    <row r="208" spans="1:3">
      <c r="A208" s="1" t="str">
        <v>agricola</v>
      </c>
      <c r="B208" s="1" t="str">
        <v>morera</v>
      </c>
      <c r="C208" t="str">
        <v>morera</v>
      </c>
    </row>
    <row r="209" spans="1:3">
      <c r="A209" s="1" t="str">
        <v>agricola</v>
      </c>
      <c r="B209" s="1" t="str">
        <v>moringa</v>
      </c>
      <c r="C209" t="str">
        <v>moringa</v>
      </c>
    </row>
    <row r="210" spans="1:3">
      <c r="A210" s="1" t="str">
        <v>agricola</v>
      </c>
      <c r="B210" s="1" t="str">
        <v>nabo</v>
      </c>
      <c r="C210" t="str">
        <v>nabo</v>
      </c>
    </row>
    <row r="211" spans="1:3">
      <c r="A211" s="1" t="str">
        <v>agricola</v>
      </c>
      <c r="B211" s="1" t="str">
        <v>name</v>
      </c>
      <c r="C211" t="str">
        <v>ñame</v>
      </c>
    </row>
    <row r="212" spans="1:3">
      <c r="A212" s="1" t="str">
        <v>agricola</v>
      </c>
      <c r="B212" s="1" t="str">
        <v>name_diamante</v>
      </c>
      <c r="C212" t="str">
        <v>ñame diamante</v>
      </c>
    </row>
    <row r="213" spans="1:3">
      <c r="A213" s="1" t="str">
        <v>agricola</v>
      </c>
      <c r="B213" s="1" t="str">
        <v>name_espino</v>
      </c>
      <c r="C213" t="str">
        <v>ñame espino</v>
      </c>
    </row>
    <row r="214" spans="1:3">
      <c r="A214" s="1" t="str">
        <v>agricola</v>
      </c>
      <c r="B214" s="1" t="str">
        <v>name_frijol</v>
      </c>
      <c r="C214" t="str">
        <v>ñame en asocio con frijol</v>
      </c>
    </row>
    <row r="215" spans="1:3">
      <c r="A215" s="1" t="str">
        <v>agricola</v>
      </c>
      <c r="B215" s="1" t="str">
        <v>name_maiz</v>
      </c>
      <c r="C215" t="str">
        <v>ñame en asocio con maíz</v>
      </c>
    </row>
    <row r="216" spans="1:3">
      <c r="A216" s="1" t="str">
        <v>agricola</v>
      </c>
      <c r="B216" s="1" t="str">
        <v>name_yuca</v>
      </c>
      <c r="C216" t="str">
        <v>ñame en asocio con yuca</v>
      </c>
    </row>
    <row r="217" spans="1:3">
      <c r="A217" s="1" t="str">
        <v>agricola</v>
      </c>
      <c r="B217" s="1" t="str">
        <v>naranja</v>
      </c>
      <c r="C217" t="str">
        <v>naranja</v>
      </c>
    </row>
    <row r="218" spans="1:3">
      <c r="A218" s="1" t="str">
        <v>agricola</v>
      </c>
      <c r="B218" s="1" t="str">
        <v>naranja_jaffa</v>
      </c>
      <c r="C218" t="str">
        <v>naranja jaffa</v>
      </c>
    </row>
    <row r="219" spans="1:3">
      <c r="A219" s="1" t="str">
        <v>agricola</v>
      </c>
      <c r="B219" s="1" t="str">
        <v>naranja_salustiana</v>
      </c>
      <c r="C219" t="str">
        <v>naranja salustiana</v>
      </c>
    </row>
    <row r="220" spans="1:3">
      <c r="A220" s="1" t="str">
        <v>agricola</v>
      </c>
      <c r="B220" s="1" t="str">
        <v>naranja_tangelo</v>
      </c>
      <c r="C220" t="str">
        <v>naranja tangelo</v>
      </c>
    </row>
    <row r="221" spans="1:3">
      <c r="A221" s="1" t="str">
        <v>agricola</v>
      </c>
      <c r="B221" s="1" t="str">
        <v>naranja_valencia</v>
      </c>
      <c r="C221" t="str">
        <v>naranja valencia</v>
      </c>
    </row>
    <row r="222" spans="1:3">
      <c r="A222" s="1" t="str">
        <v>agricola</v>
      </c>
      <c r="B222" s="1" t="str">
        <v>naranja_washington</v>
      </c>
      <c r="C222" t="str">
        <v>naranja washington</v>
      </c>
    </row>
    <row r="223" spans="1:3">
      <c r="A223" s="1" t="str">
        <v>agricola</v>
      </c>
      <c r="B223" s="1" t="str">
        <v>nispero</v>
      </c>
      <c r="C223" t="str">
        <v>níspero</v>
      </c>
    </row>
    <row r="224" spans="1:3">
      <c r="A224" s="1" t="str">
        <v>agricola</v>
      </c>
      <c r="B224" s="1" t="str">
        <v>noni</v>
      </c>
      <c r="C224" t="str">
        <v>noni</v>
      </c>
    </row>
    <row r="225" spans="1:3">
      <c r="A225" s="1" t="str">
        <v>agricola</v>
      </c>
      <c r="B225" s="1" t="str">
        <v>olivo</v>
      </c>
      <c r="C225" t="str">
        <v>olivo</v>
      </c>
    </row>
    <row r="226" spans="1:3">
      <c r="A226" s="1" t="str">
        <v>agricola</v>
      </c>
      <c r="B226" s="1" t="str">
        <v>oregano</v>
      </c>
      <c r="C226" t="str">
        <v>orégano</v>
      </c>
    </row>
    <row r="227" spans="1:3">
      <c r="A227" s="1" t="str">
        <v>pecuaria</v>
      </c>
      <c r="B227" s="1" t="str">
        <v>ovinos_carne</v>
      </c>
      <c r="C227" t="str">
        <v>ovinos de carne</v>
      </c>
    </row>
    <row r="228" spans="1:3">
      <c r="A228" s="1" t="str">
        <v>pecuaria</v>
      </c>
      <c r="B228" s="1" t="str">
        <v>ovinos_leche</v>
      </c>
      <c r="C228" t="str">
        <v>ovinos de leche</v>
      </c>
    </row>
    <row r="229" spans="1:3">
      <c r="A229" s="1" t="str">
        <v>pecuaria</v>
      </c>
      <c r="B229" s="1" t="str">
        <v>ovinos_doble_propósito</v>
      </c>
      <c r="C229" t="str">
        <v>ovinos doble propósito</v>
      </c>
    </row>
    <row r="230" spans="1:3">
      <c r="A230" s="1" t="str">
        <v>pecuaria</v>
      </c>
      <c r="B230" s="1" t="str">
        <v>ovinos_triple_propósito</v>
      </c>
      <c r="C230" t="str">
        <v>ovinos triple propósito</v>
      </c>
    </row>
    <row r="231" spans="1:3">
      <c r="A231" s="1" t="str">
        <v>agricola</v>
      </c>
      <c r="B231" s="1" t="str">
        <v>palma_aceite</v>
      </c>
      <c r="C231" t="str">
        <v>palma de aceite</v>
      </c>
    </row>
    <row r="232" spans="1:3">
      <c r="A232" s="1" t="str">
        <v>agricola</v>
      </c>
      <c r="B232" s="1" t="str">
        <v>palmito</v>
      </c>
      <c r="C232" t="str">
        <v>palmito</v>
      </c>
    </row>
    <row r="233" spans="1:3">
      <c r="A233" s="1" t="str">
        <v>agricola</v>
      </c>
      <c r="B233" s="1" t="str">
        <v>papa</v>
      </c>
      <c r="C233" t="str">
        <v>papa</v>
      </c>
    </row>
    <row r="234" spans="1:3">
      <c r="A234" s="1" t="str">
        <v>agricola</v>
      </c>
      <c r="B234" s="1" t="str">
        <v>papa_pastusa</v>
      </c>
      <c r="C234" t="str">
        <v>papa pastusa</v>
      </c>
    </row>
    <row r="235" spans="1:3">
      <c r="A235" s="1" t="str">
        <v>agricola</v>
      </c>
      <c r="B235" s="1" t="str">
        <v>papa_criolla</v>
      </c>
      <c r="C235" t="str">
        <v>papa criolla</v>
      </c>
    </row>
    <row r="236" spans="1:3">
      <c r="A236" s="1" t="str">
        <v>agricola</v>
      </c>
      <c r="B236" s="1" t="str">
        <v>papaya</v>
      </c>
      <c r="C236" t="str">
        <v>papaya</v>
      </c>
    </row>
    <row r="237" spans="1:3">
      <c r="A237" s="1" t="str">
        <v>agricola</v>
      </c>
      <c r="B237" s="1" t="str">
        <v>papaya_hawaiana</v>
      </c>
      <c r="C237" t="str">
        <v>papaya hawaiana</v>
      </c>
    </row>
    <row r="238" spans="1:3">
      <c r="A238" s="1" t="str">
        <v>agricola</v>
      </c>
      <c r="B238" s="1" t="str">
        <v>papaya_maradol</v>
      </c>
      <c r="C238" t="str">
        <v>papaya maradol</v>
      </c>
    </row>
    <row r="239" spans="1:3">
      <c r="A239" s="1" t="str">
        <v>agricola</v>
      </c>
      <c r="B239" s="1" t="str">
        <v>papaya_melona</v>
      </c>
      <c r="C239" t="str">
        <v>papaya melona</v>
      </c>
    </row>
    <row r="240" spans="1:3">
      <c r="A240" s="1" t="str">
        <v>agricola</v>
      </c>
      <c r="B240" s="1" t="str">
        <v>papaya_redonda</v>
      </c>
      <c r="C240" t="str">
        <v>papaya redonda</v>
      </c>
    </row>
    <row r="241" spans="1:3">
      <c r="A241" s="1" t="str">
        <v>agricola</v>
      </c>
      <c r="B241" s="1" t="str">
        <v>papayuela</v>
      </c>
      <c r="C241" t="str">
        <v>papayuela</v>
      </c>
    </row>
    <row r="242" spans="1:3">
      <c r="A242" s="1" t="str">
        <v>agricola</v>
      </c>
      <c r="B242" s="1" t="str">
        <v>patilla</v>
      </c>
      <c r="C242" t="str">
        <v>patilla</v>
      </c>
    </row>
    <row r="243" spans="1:3">
      <c r="A243" s="1" t="str">
        <v>agricola</v>
      </c>
      <c r="B243" s="1" t="str">
        <v>patilla_melon</v>
      </c>
      <c r="C243" t="str">
        <v>patilla en asocio con melón</v>
      </c>
    </row>
    <row r="244" spans="1:3">
      <c r="A244" s="1" t="str">
        <v>pecuaria</v>
      </c>
      <c r="B244" s="1" t="str">
        <v>pavos</v>
      </c>
      <c r="C244" t="str">
        <v>pavos</v>
      </c>
    </row>
    <row r="245" spans="1:3">
      <c r="A245" s="1" t="str">
        <v>agricola</v>
      </c>
      <c r="B245" s="1" t="str">
        <v>pepino_cohombro</v>
      </c>
      <c r="C245" t="str">
        <v>pepino cohombro</v>
      </c>
    </row>
    <row r="246" spans="1:3">
      <c r="A246" s="1" t="str">
        <v>agricola</v>
      </c>
      <c r="B246" s="1" t="str">
        <v>pepino_guiso</v>
      </c>
      <c r="C246" t="str">
        <v>pepino guiso</v>
      </c>
    </row>
    <row r="247" spans="1:3">
      <c r="A247" s="1" t="str">
        <v>agricola</v>
      </c>
      <c r="B247" s="1" t="str">
        <v>pepino_melocoton</v>
      </c>
      <c r="C247" t="str">
        <v xml:space="preserve">pepino melocotón </v>
      </c>
    </row>
    <row r="248" spans="1:3">
      <c r="A248" s="1" t="str">
        <v>agricola</v>
      </c>
      <c r="B248" s="1" t="str">
        <v>pera</v>
      </c>
      <c r="C248" t="str">
        <v>pera</v>
      </c>
    </row>
    <row r="249" spans="1:3">
      <c r="A249" s="1" t="str">
        <v>agricola</v>
      </c>
      <c r="B249" s="1" t="str">
        <v>perejil</v>
      </c>
      <c r="C249" t="str">
        <v>perejil</v>
      </c>
    </row>
    <row r="250" spans="1:3">
      <c r="A250" s="1" t="str">
        <v>pecuaria</v>
      </c>
      <c r="B250" s="1" t="str">
        <v>piangua</v>
      </c>
      <c r="C250" t="str">
        <v>piangua</v>
      </c>
    </row>
    <row r="251" spans="1:3">
      <c r="A251" s="1" t="str">
        <v>agricola</v>
      </c>
      <c r="B251" s="1" t="str">
        <v>pimenton</v>
      </c>
      <c r="C251" t="str">
        <v>pimentón</v>
      </c>
    </row>
    <row r="252" spans="1:3">
      <c r="A252" s="1" t="str">
        <v>agricola</v>
      </c>
      <c r="B252" s="1" t="str">
        <v>pimienta</v>
      </c>
      <c r="C252" t="str">
        <v>pimienta</v>
      </c>
    </row>
    <row r="253" spans="1:3">
      <c r="A253" s="1" t="str">
        <v>agricola</v>
      </c>
      <c r="B253" s="1" t="str">
        <v>pimientos</v>
      </c>
      <c r="C253" t="str">
        <v>pimientos</v>
      </c>
    </row>
    <row r="254" spans="1:3">
      <c r="A254" s="1" t="str">
        <v>agricola</v>
      </c>
      <c r="B254" s="1" t="str">
        <v>pina</v>
      </c>
      <c r="C254" t="str">
        <v>piña</v>
      </c>
    </row>
    <row r="255" spans="1:3">
      <c r="A255" s="1" t="str">
        <v>agricola</v>
      </c>
      <c r="B255" s="1" t="str">
        <v>pina_cayena</v>
      </c>
      <c r="C255" t="str">
        <v>piña cayena</v>
      </c>
    </row>
    <row r="256" spans="1:3">
      <c r="A256" s="1" t="str">
        <v>agricola</v>
      </c>
      <c r="B256" s="1" t="str">
        <v>pina_gold</v>
      </c>
      <c r="C256" t="str">
        <v>piña gold</v>
      </c>
    </row>
    <row r="257" spans="1:3">
      <c r="A257" s="1" t="str">
        <v>agricola</v>
      </c>
      <c r="B257" s="1" t="str">
        <v>pina_manzana</v>
      </c>
      <c r="C257" t="str">
        <v>piña manzana</v>
      </c>
    </row>
    <row r="258" spans="1:3">
      <c r="A258" s="1" t="str">
        <v>agricola</v>
      </c>
      <c r="B258" s="1" t="str">
        <v>pina_perolera</v>
      </c>
      <c r="C258" t="str">
        <v>piña perolera</v>
      </c>
    </row>
    <row r="259" spans="1:3">
      <c r="A259" s="1" t="str">
        <v>pecuaria</v>
      </c>
      <c r="B259" s="1" t="str">
        <v>piscicultura_bocachico</v>
      </c>
      <c r="C259" t="str">
        <v>piscicultura bocachico</v>
      </c>
    </row>
    <row r="260" spans="1:3">
      <c r="A260" s="1" t="str">
        <v>pecuaria</v>
      </c>
      <c r="B260" s="1" t="str">
        <v>piscicultura_cachama</v>
      </c>
      <c r="C260" t="str">
        <v>piscicultura cachama</v>
      </c>
    </row>
    <row r="261" spans="1:3">
      <c r="A261" s="1" t="str">
        <v>pecuaria</v>
      </c>
      <c r="B261" s="1" t="str">
        <v>piscicultura_cachama_bocachico</v>
      </c>
      <c r="C261" t="str">
        <v>piscicultura cachama y bocachico</v>
      </c>
    </row>
    <row r="262" spans="1:3">
      <c r="A262" s="1" t="str">
        <v>pecuaria</v>
      </c>
      <c r="B262" s="1" t="str">
        <v>piscicultura_cachama_tilapia</v>
      </c>
      <c r="C262" t="str">
        <v>piscicultura cachama y tilapia</v>
      </c>
    </row>
    <row r="263" spans="1:3">
      <c r="A263" s="1" t="str">
        <v>pecuaria</v>
      </c>
      <c r="B263" s="1" t="str">
        <v>piscicultura_tilapia</v>
      </c>
      <c r="C263" t="str">
        <v>piscicultura tilapia</v>
      </c>
    </row>
    <row r="264" spans="1:3">
      <c r="A264" s="1" t="str">
        <v>pecuaria</v>
      </c>
      <c r="B264" s="1" t="str">
        <v>piscicultura_tilapia_bocachico</v>
      </c>
      <c r="C264" t="str">
        <v>piscicultura tilapia y bocachico</v>
      </c>
    </row>
    <row r="265" spans="1:3">
      <c r="A265" s="1" t="str">
        <v>pecuaria</v>
      </c>
      <c r="B265" s="1" t="str">
        <v>piscicultura_tilapia_cachama</v>
      </c>
      <c r="C265" t="str">
        <v>piscicultura tilapia y cachama</v>
      </c>
    </row>
    <row r="266" spans="1:3">
      <c r="A266" s="1" t="str">
        <v>pecuaria</v>
      </c>
      <c r="B266" s="1" t="str">
        <v>piscicultura_tilapia_cachama_bocachico</v>
      </c>
      <c r="C266" t="str">
        <v>piscicultura tilapia cachama y bocachico</v>
      </c>
    </row>
    <row r="267" spans="1:3">
      <c r="A267" s="1" t="str">
        <v>pecuaria</v>
      </c>
      <c r="B267" s="1" t="str">
        <v>piscicultura_trucha</v>
      </c>
      <c r="C267" t="str">
        <v>piscicultura trucha</v>
      </c>
    </row>
    <row r="268" spans="1:3">
      <c r="A268" s="1" t="str">
        <v>agricola</v>
      </c>
      <c r="B268" s="1" t="str">
        <v>pitahaya</v>
      </c>
      <c r="C268" t="str">
        <v>pitahaya</v>
      </c>
    </row>
    <row r="269" spans="1:3">
      <c r="A269" s="1" t="str">
        <v>agricola</v>
      </c>
      <c r="B269" s="1" t="str">
        <v>platano</v>
      </c>
      <c r="C269" t="str">
        <v>plátano</v>
      </c>
    </row>
    <row r="270" spans="1:3">
      <c r="A270" s="1" t="str">
        <v>agricola</v>
      </c>
      <c r="B270" s="1" t="str">
        <v>platano_cachaco</v>
      </c>
      <c r="C270" t="str">
        <v>plátano cachaco</v>
      </c>
    </row>
    <row r="271" spans="1:3">
      <c r="A271" s="1" t="str">
        <v>agricola</v>
      </c>
      <c r="B271" s="1" t="str">
        <v>platano_dominico</v>
      </c>
      <c r="C271" t="str">
        <v>plátano dominico</v>
      </c>
    </row>
    <row r="272" spans="1:3">
      <c r="A272" s="1" t="str">
        <v>agricola</v>
      </c>
      <c r="B272" s="1" t="str">
        <v>platano_dominico_harton</v>
      </c>
      <c r="C272" t="str">
        <v>plátano dominico hartón</v>
      </c>
    </row>
    <row r="273" spans="1:3">
      <c r="A273" s="1" t="str">
        <v>agricola</v>
      </c>
      <c r="B273" s="1" t="str">
        <v>platano_harton</v>
      </c>
      <c r="C273" t="str">
        <v>plátano hartón</v>
      </c>
    </row>
    <row r="274" spans="1:3">
      <c r="A274" s="1" t="str">
        <v>agricola</v>
      </c>
      <c r="B274" s="1" t="str">
        <v>pomarrosa</v>
      </c>
      <c r="C274" t="str">
        <v>pomarrosa</v>
      </c>
    </row>
    <row r="275" spans="1:3">
      <c r="A275" s="1" t="str">
        <v>agricola</v>
      </c>
      <c r="B275" s="1" t="str">
        <v>pomelo</v>
      </c>
      <c r="C275" t="str">
        <v>pomelo</v>
      </c>
    </row>
    <row r="276" spans="1:3">
      <c r="A276" s="1" t="str">
        <v>pecuaria</v>
      </c>
      <c r="B276" s="1" t="str">
        <v>porcicultura_ceba</v>
      </c>
      <c r="C276" t="str">
        <v>porcicultura de ceba</v>
      </c>
    </row>
    <row r="277" spans="1:3">
      <c r="A277" s="1" t="str">
        <v>pecuaria</v>
      </c>
      <c r="B277" s="1" t="str">
        <v>porcicultura_ciclo_completo</v>
      </c>
      <c r="C277" t="str">
        <v>porcicultura de ciclo completo</v>
      </c>
    </row>
    <row r="278" spans="1:3">
      <c r="A278" s="1" t="str">
        <v>pecuaria</v>
      </c>
      <c r="B278" s="1" t="str">
        <v>porcicultura_cria</v>
      </c>
      <c r="C278" t="str">
        <v>porcicultura de cría</v>
      </c>
    </row>
    <row r="279" spans="1:3">
      <c r="A279" s="1" t="str">
        <v>pecuaria</v>
      </c>
      <c r="B279" s="1" t="str">
        <v>porcicultura_cria_levante</v>
      </c>
      <c r="C279" t="str">
        <v>porcicultura de cría y levante</v>
      </c>
    </row>
    <row r="280" spans="1:3">
      <c r="A280" s="1" t="str">
        <v>pecuaria</v>
      </c>
      <c r="B280" s="1" t="str">
        <v>porcicultura_levante</v>
      </c>
      <c r="C280" t="str">
        <v>porcicultura de levante</v>
      </c>
    </row>
    <row r="281" spans="1:3">
      <c r="A281" s="1" t="str">
        <v>pecuaria</v>
      </c>
      <c r="B281" s="1" t="str">
        <v>porcicultura_levante_ceba</v>
      </c>
      <c r="C281" t="str">
        <v>porcicultura de levante y ceba</v>
      </c>
    </row>
    <row r="282" spans="1:3">
      <c r="A282" s="1" t="str">
        <v>agricola</v>
      </c>
      <c r="B282" s="1" t="str">
        <v>quinua</v>
      </c>
      <c r="C282" t="str">
        <v>quinua</v>
      </c>
    </row>
    <row r="283" spans="1:3">
      <c r="A283" s="1" t="str">
        <v>agricola</v>
      </c>
      <c r="B283" s="1" t="str">
        <v>rabano</v>
      </c>
      <c r="C283" t="str">
        <v>rábano</v>
      </c>
    </row>
    <row r="284" spans="1:3">
      <c r="A284" s="1" t="str">
        <v>agricola</v>
      </c>
      <c r="B284" s="1" t="str">
        <v>rambutan</v>
      </c>
      <c r="C284" t="str">
        <v>rambután</v>
      </c>
    </row>
    <row r="285" spans="1:3">
      <c r="A285" s="1" t="str">
        <v>agricola</v>
      </c>
      <c r="B285" s="1" t="str">
        <v>remolacha</v>
      </c>
      <c r="C285" t="str">
        <v>remolacha</v>
      </c>
    </row>
    <row r="286" spans="1:3">
      <c r="A286" s="1" t="str">
        <v>agricola</v>
      </c>
      <c r="B286" s="1" t="str">
        <v>repollo</v>
      </c>
      <c r="C286" t="str">
        <v>repollo</v>
      </c>
    </row>
    <row r="287" spans="1:3">
      <c r="A287" s="1" t="str">
        <v>agricola</v>
      </c>
      <c r="B287" s="1" t="str">
        <v>romero</v>
      </c>
      <c r="C287" t="str">
        <v>romero</v>
      </c>
    </row>
    <row r="288" spans="1:3">
      <c r="A288" s="1" t="str">
        <v>agricola</v>
      </c>
      <c r="B288" s="1" t="str">
        <v>ruda</v>
      </c>
      <c r="C288" t="str">
        <v>ruda</v>
      </c>
    </row>
    <row r="289" spans="1:3">
      <c r="A289" s="1" t="str">
        <v>agricola</v>
      </c>
      <c r="B289" s="1" t="str">
        <v>ruscus</v>
      </c>
      <c r="C289" t="str">
        <v>ruscus</v>
      </c>
    </row>
    <row r="290" spans="1:3">
      <c r="A290" s="1" t="str">
        <v>agricola</v>
      </c>
      <c r="B290" s="1" t="str">
        <v>sabila</v>
      </c>
      <c r="C290" t="str">
        <v>sábila</v>
      </c>
    </row>
    <row r="291" spans="1:3">
      <c r="A291" s="1" t="str">
        <v>agricola</v>
      </c>
      <c r="B291" s="1" t="str">
        <v>sacha_inchi</v>
      </c>
      <c r="C291" t="str">
        <v>sacha inchi</v>
      </c>
    </row>
    <row r="292" spans="1:3">
      <c r="A292" s="1" t="str">
        <v>agricola</v>
      </c>
      <c r="B292" s="1" t="str">
        <v>sorgo</v>
      </c>
      <c r="C292" t="str">
        <v>sorgo</v>
      </c>
    </row>
    <row r="293" spans="1:3">
      <c r="A293" s="1" t="str">
        <v>agricola</v>
      </c>
      <c r="B293" s="1" t="str">
        <v>soya</v>
      </c>
      <c r="C293" t="str">
        <v>soya</v>
      </c>
    </row>
    <row r="294" spans="1:3">
      <c r="A294" s="1" t="str">
        <v>agricola</v>
      </c>
      <c r="B294" s="1" t="str">
        <v>tabaco</v>
      </c>
      <c r="C294" t="str">
        <v>tabaco</v>
      </c>
    </row>
    <row r="295" spans="1:3">
      <c r="A295" s="1" t="str">
        <v>agricola</v>
      </c>
      <c r="B295" s="1" t="str">
        <v>tamarindo</v>
      </c>
      <c r="C295" t="str">
        <v>tamarindo</v>
      </c>
    </row>
    <row r="296" spans="1:3">
      <c r="A296" s="1" t="str">
        <v>agricola</v>
      </c>
      <c r="B296" s="1" t="str">
        <v>te</v>
      </c>
      <c r="C296" t="str">
        <v>té</v>
      </c>
    </row>
    <row r="297" spans="1:3">
      <c r="A297" s="1" t="str">
        <v>agricola</v>
      </c>
      <c r="B297" s="1" t="str">
        <v>tomate</v>
      </c>
      <c r="C297" t="str">
        <v>tomate</v>
      </c>
    </row>
    <row r="298" spans="1:3">
      <c r="A298" s="1" t="str">
        <v>agricola</v>
      </c>
      <c r="B298" s="1" t="str">
        <v>tomate_arbol</v>
      </c>
      <c r="C298" t="str">
        <v>tomate de árbol</v>
      </c>
    </row>
    <row r="299" spans="1:3">
      <c r="A299" s="1" t="str">
        <v>agricola</v>
      </c>
      <c r="B299" s="1" t="str">
        <v>tomate_cherry</v>
      </c>
      <c r="C299" t="str">
        <v>tomate cherry</v>
      </c>
    </row>
    <row r="300" spans="1:3">
      <c r="A300" s="1" t="str">
        <v>agricola</v>
      </c>
      <c r="B300" s="1" t="str">
        <v>tomate_invernadero</v>
      </c>
      <c r="C300" t="str">
        <v>tomate de invernadero</v>
      </c>
    </row>
    <row r="301" spans="1:3">
      <c r="A301" s="1" t="str">
        <v>agricola</v>
      </c>
      <c r="B301" s="1" t="str">
        <v>tomate_mesa</v>
      </c>
      <c r="C301" t="str">
        <v>tomate de mesa</v>
      </c>
    </row>
    <row r="302" spans="1:3">
      <c r="A302" s="1" t="str">
        <v>agricola</v>
      </c>
      <c r="B302" s="1" t="str">
        <v>tomillo</v>
      </c>
      <c r="C302" t="str">
        <v>tomillo</v>
      </c>
    </row>
    <row r="303" spans="1:3">
      <c r="A303" s="1" t="str">
        <v>agricola</v>
      </c>
      <c r="B303" s="1" t="str">
        <v>toronja</v>
      </c>
      <c r="C303" t="str">
        <v>toronja</v>
      </c>
    </row>
    <row r="304" spans="1:3">
      <c r="A304" s="1" t="str">
        <v>agricola</v>
      </c>
      <c r="B304" s="1" t="str">
        <v>toronjil</v>
      </c>
      <c r="C304" t="str">
        <v>toronjil</v>
      </c>
    </row>
    <row r="305" spans="1:3">
      <c r="A305" s="1" t="str">
        <v>agricola</v>
      </c>
      <c r="B305" s="1" t="str">
        <v>trigo</v>
      </c>
      <c r="C305" t="str">
        <v>trigo</v>
      </c>
    </row>
    <row r="306" spans="1:3">
      <c r="A306" s="1" t="str">
        <v>agricola</v>
      </c>
      <c r="B306" s="1" t="str">
        <v>uchuva</v>
      </c>
      <c r="C306" t="str">
        <v>uchuva</v>
      </c>
    </row>
    <row r="307" spans="1:3">
      <c r="A307" s="1" t="str">
        <v>agricola</v>
      </c>
      <c r="B307" s="1" t="str">
        <v>ulluco</v>
      </c>
      <c r="C307" t="str">
        <v>ulluco</v>
      </c>
    </row>
    <row r="308" spans="1:3">
      <c r="A308" s="1" t="str">
        <v>agricola</v>
      </c>
      <c r="B308" s="1" t="str">
        <v>uva</v>
      </c>
      <c r="C308" t="str">
        <v>uva</v>
      </c>
    </row>
    <row r="309" spans="1:3">
      <c r="A309" s="1" t="str">
        <v>agricola</v>
      </c>
      <c r="B309" s="1" t="str">
        <v>uva_caimarona</v>
      </c>
      <c r="C309" t="str">
        <v>uva caimarona</v>
      </c>
    </row>
    <row r="310" spans="1:3">
      <c r="A310" s="1" t="str">
        <v>agricola</v>
      </c>
      <c r="B310" s="1" t="str">
        <v>uva_Isabela</v>
      </c>
      <c r="C310" t="str">
        <v>uva Isabela</v>
      </c>
    </row>
    <row r="311" spans="1:3">
      <c r="A311" s="1" t="str">
        <v>agricola</v>
      </c>
      <c r="B311" s="1" t="str">
        <v>yacon</v>
      </c>
      <c r="C311" t="str">
        <v>yacón</v>
      </c>
    </row>
    <row r="312" spans="1:3">
      <c r="A312" s="1" t="str">
        <v>agricola</v>
      </c>
      <c r="B312" s="1" t="str">
        <v>yuca</v>
      </c>
      <c r="C312" t="str">
        <v>yuca</v>
      </c>
    </row>
    <row r="313" spans="1:3">
      <c r="A313" s="1" t="str">
        <v>agricola</v>
      </c>
      <c r="B313" s="1" t="str">
        <v>yuca_ahuyama</v>
      </c>
      <c r="C313" t="str">
        <v>yuca en asocio con ahuyama</v>
      </c>
    </row>
    <row r="314" spans="1:3">
      <c r="A314" s="1" t="str">
        <v>agricola</v>
      </c>
      <c r="B314" s="1" t="str">
        <v>yuca_industrial</v>
      </c>
      <c r="C314" t="str">
        <v>yuca para uso industrial</v>
      </c>
    </row>
    <row r="315" spans="1:3">
      <c r="A315" s="1" t="str">
        <v>agricola</v>
      </c>
      <c r="B315" s="1" t="str">
        <v>yuca_maiz</v>
      </c>
      <c r="C315" t="str">
        <v>yuca en asocio con maíz</v>
      </c>
    </row>
    <row r="316" spans="1:3">
      <c r="A316" s="1" t="str">
        <v>agricola</v>
      </c>
      <c r="B316" s="1" t="str">
        <v>yuca_maiz_ahuyama</v>
      </c>
      <c r="C316" t="str">
        <v>yuca en asocio con maíz y ahuyama</v>
      </c>
    </row>
    <row r="317" spans="1:3">
      <c r="A317" s="1" t="str">
        <v>agricola</v>
      </c>
      <c r="B317" s="1" t="str">
        <v>yuca_maiz_name</v>
      </c>
      <c r="C317" t="str">
        <v>yuca en asocio con maíz y ñame</v>
      </c>
    </row>
    <row r="318" spans="1:3">
      <c r="A318" s="1" t="str">
        <v>agricola</v>
      </c>
      <c r="B318" s="1" t="str">
        <v>yuca_maiz_name_ahuyama</v>
      </c>
      <c r="C318" t="str">
        <v>Yuca en asocio con maíz, ñame y ahuyama</v>
      </c>
    </row>
    <row r="319" spans="1:3">
      <c r="A319" s="1" t="str">
        <v>agricola</v>
      </c>
      <c r="B319" s="1" t="str">
        <v>yuca_maiz_name_patilla</v>
      </c>
      <c r="C319" t="str">
        <v>Yuca en asocio con maíz, ñame y patilla</v>
      </c>
    </row>
    <row r="320" spans="1:3">
      <c r="A320" s="1" t="str">
        <v>agricola</v>
      </c>
      <c r="B320" s="1" t="str">
        <v>yuca_maiz_patilla</v>
      </c>
      <c r="C320" t="str">
        <v>yuca en asocio con maíz y patilla</v>
      </c>
    </row>
    <row r="321" spans="1:3">
      <c r="A321" s="1" t="str">
        <v>agricola</v>
      </c>
      <c r="B321" s="1" t="str">
        <v>yuca_name</v>
      </c>
      <c r="C321" t="str">
        <v>yuca en asocio con ñame</v>
      </c>
    </row>
    <row r="322" spans="1:3">
      <c r="A322" s="1" t="str">
        <v>agricola</v>
      </c>
      <c r="B322" s="1" t="str">
        <v>yuca_patilla</v>
      </c>
      <c r="C322" t="str">
        <v>yuca en asocio con patilla</v>
      </c>
    </row>
    <row r="323" spans="1:3">
      <c r="A323" s="1" t="str">
        <v>agricola</v>
      </c>
      <c r="B323" s="1" t="str">
        <v>zanahoria</v>
      </c>
      <c r="C323" t="str">
        <v>zanahoria</v>
      </c>
    </row>
    <row r="324" spans="1:3">
      <c r="A324" s="1" t="str">
        <v>agricola</v>
      </c>
      <c r="B324" s="1" t="str">
        <v>zapote</v>
      </c>
      <c r="C324" t="str">
        <v>zapote</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163F1DC-382B-4B31-AD4D-D99D50D81F01}"/>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Vanessa Carolina Gutierrez Madrid</cp:lastModifiedBy>
  <cp:revision/>
  <dcterms:created xsi:type="dcterms:W3CDTF">2023-06-01T14:44:35Z</dcterms:created>
  <dcterms:modified xsi:type="dcterms:W3CDTF">2025-11-11T21:16:30Z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