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defaultThemeVersion="166925"/>
  <mc:AlternateContent xmlns:mc="http://schemas.openxmlformats.org/markup-compatibility/2006">
    <mc:Choice Requires="x15">
      <x15ac:absPath xmlns:x15ac="http://schemas.microsoft.com/office/spreadsheetml/2010/11/ac" url="C:\Users\Zamira\Desktop\ANDT\Municipios\Pore\DTS\ANEXOS MONTADOS\"/>
    </mc:Choice>
  </mc:AlternateContent>
  <xr:revisionPtr revIDLastSave="38" documentId="13_ncr:1_{3CBB133F-B11C-4359-B36A-B1A982A7916D}" xr6:coauthVersionLast="47" xr6:coauthVersionMax="47" xr10:uidLastSave="{79E99873-B33B-459A-A078-BE24CAC4DEE8}"/>
  <bookViews>
    <workbookView xWindow="-120" yWindow="-120" windowWidth="20730" windowHeight="11040" activeTab="1" xr2:uid="{00000000-000D-0000-FFFF-FFFF00000000}"/>
  </bookViews>
  <sheets>
    <sheet name="SIPRA" sheetId="18"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K102" i="12"/>
  <c r="J102" i="12"/>
  <c r="I102" i="12"/>
  <c r="H102" i="12"/>
  <c r="G102" i="12"/>
  <c r="F102" i="12"/>
  <c r="E102" i="12"/>
  <c r="D102" i="12"/>
  <c r="C102" i="12"/>
  <c r="B102" i="12"/>
  <c r="AQ102" i="12" l="1"/>
  <c r="AP102" i="12"/>
  <c r="AS17" i="12"/>
  <c r="AS21" i="12"/>
  <c r="AS4" i="12"/>
  <c r="AS18" i="12"/>
  <c r="AS10" i="12"/>
  <c r="AS7" i="12"/>
  <c r="AS29" i="12"/>
  <c r="AS27" i="12"/>
  <c r="AS23" i="12"/>
  <c r="AS2" i="12"/>
  <c r="AS28" i="12"/>
  <c r="AS20" i="12"/>
  <c r="AS13" i="12"/>
  <c r="AS8" i="12"/>
  <c r="AS6" i="12"/>
  <c r="AS3" i="12"/>
  <c r="AS14" i="12"/>
  <c r="AS15" i="12"/>
  <c r="AS19" i="12"/>
  <c r="AS16" i="12"/>
  <c r="AS11" i="12"/>
  <c r="AS5" i="12"/>
  <c r="AS9" i="12"/>
  <c r="AS12" i="12"/>
  <c r="AS26" i="12"/>
  <c r="AS24" i="12"/>
  <c r="AS25" i="12"/>
  <c r="AS22" i="12"/>
  <c r="AS102" i="12" l="1"/>
  <c r="A12" i="16" l="1"/>
  <c r="A13" i="16" s="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tc={5DD7CECB-3883-4E7F-875B-099E2E0A1C7F}</author>
  </authors>
  <commentList>
    <comment ref="C9" authorId="0" shapeId="0" xr:uid="{5DD7CECB-3883-4E7F-875B-099E2E0A1C7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@Daisy Zamira Delgado Mendez @Hernan Dario Alape Amaya revisar y ajustar estos %</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<sst xmlns="http://schemas.openxmlformats.org/spreadsheetml/2006/main" count="275" uniqueCount="75">
  <si>
    <t>UFH</t>
  </si>
  <si>
    <t>ganaderia_carne</t>
  </si>
  <si>
    <t>porcicultura_ceba</t>
  </si>
  <si>
    <t>avicultura_engorde</t>
  </si>
  <si>
    <t>Caña</t>
  </si>
  <si>
    <t>Maiz</t>
  </si>
  <si>
    <t>Arroz_secano</t>
  </si>
  <si>
    <t>Cacao</t>
  </si>
  <si>
    <t>03Ua-73</t>
  </si>
  <si>
    <t>Área total</t>
  </si>
  <si>
    <t>Apto</t>
  </si>
  <si>
    <t>No apto</t>
  </si>
  <si>
    <t>% aptitud</t>
  </si>
  <si>
    <t>03Va-73</t>
  </si>
  <si>
    <t>,lm</t>
  </si>
  <si>
    <t>05Va-61</t>
  </si>
  <si>
    <t>06Vb-55</t>
  </si>
  <si>
    <t>06Vbs1-55</t>
  </si>
  <si>
    <t>07Uap-49</t>
  </si>
  <si>
    <t>07UbL-49</t>
  </si>
  <si>
    <t>07Vai-49</t>
  </si>
  <si>
    <t>07Vap-49</t>
  </si>
  <si>
    <t>07VbL-49</t>
  </si>
  <si>
    <t>08UaLs1-44</t>
  </si>
  <si>
    <t>08VaL-44</t>
  </si>
  <si>
    <t>08VaLs1-44</t>
  </si>
  <si>
    <t>08VapL-44</t>
  </si>
  <si>
    <t>08VbL-44</t>
  </si>
  <si>
    <t>08VbLs1-44</t>
  </si>
  <si>
    <t>09UdL2s1-38</t>
  </si>
  <si>
    <t>09VbpL-38</t>
  </si>
  <si>
    <t>09VdL2s1-38</t>
  </si>
  <si>
    <t>10UeL2s1-30</t>
  </si>
  <si>
    <t>10UeLs1-30</t>
  </si>
  <si>
    <t>10VeL2s1-30</t>
  </si>
  <si>
    <t>10VeL3s2-30</t>
  </si>
  <si>
    <t>10VeLs1-30</t>
  </si>
  <si>
    <t>11QeL2s2-23</t>
  </si>
  <si>
    <t>11VaiL-23</t>
  </si>
  <si>
    <t>11VeL2s2-23</t>
  </si>
  <si>
    <t>11VfL2s1-23</t>
  </si>
  <si>
    <t>ganaderia_dp</t>
  </si>
  <si>
    <t>arroz_secano</t>
  </si>
  <si>
    <t>cacao</t>
  </si>
  <si>
    <t>cana_panelera</t>
  </si>
  <si>
    <t>maiz_amarillo</t>
  </si>
  <si>
    <t>platano</t>
  </si>
  <si>
    <t>yuca</t>
  </si>
  <si>
    <t>apicultura</t>
  </si>
  <si>
    <t>yuca_name</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</si>
  <si>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</si>
  <si>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</si>
  <si>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</si>
  <si>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</si>
  <si>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</si>
  <si>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</si>
  <si>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</si>
  <si>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</si>
  <si>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</si>
  <si>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</si>
  <si>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</si>
  <si>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</si>
  <si>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</si>
  <si>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</si>
  <si>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</si>
  <si>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</si>
  <si>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</si>
  <si>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</si>
  <si>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</si>
  <si>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</si>
  <si>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</si>
  <si>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</si>
  <si>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</si>
  <si>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t>
  </si>
  <si>
    <t>caña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</si>
</sst>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b/>
      <sz val="11"/>
      <color rgb="FF000000"/>
      <name val="Calibri"/>
    </font>
  </fonts>
  <fills count="21">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42288C"/>
        <bgColor rgb="FF000000"/>
      </patternFill>
    </fill>
    <fill>
      <patternFill patternType="solid">
        <fgColor rgb="FF00A9E6"/>
        <bgColor rgb="FF000000"/>
      </patternFill>
    </fill>
    <fill>
      <patternFill patternType="solid">
        <fgColor rgb="FF00FFFF"/>
        <bgColor rgb="FF000000"/>
      </patternFill>
    </fill>
    <fill>
      <patternFill patternType="solid">
        <fgColor rgb="FFFFFF00"/>
        <bgColor indexed="64"/>
      </patternFill>
    </fill>
    <fill>
      <patternFill patternType="solid">
        <fgColor rgb="FF833C0B"/>
        <bgColor rgb="FF833C0B"/>
      </patternFill>
    </fill>
    <fill>
      <patternFill patternType="solid">
        <fgColor theme="9" tint="0.59999389629810485"/>
        <bgColor indexed="64"/>
      </patternFill>
    </fill>
    <fill>
      <patternFill patternType="solid">
        <fgColor rgb="FFD9E1F2"/>
        <bgColor rgb="FF000000"/>
      </patternFill>
    </fill>
    <fill>
      <patternFill patternType="solid">
        <fgColor theme="7" tint="0.39997558519241921"/>
        <bgColor indexed="64"/>
      </patternFill>
    </fill>
    <fill>
      <patternFill patternType="solid">
        <fgColor theme="9" tint="0.39997558519241921"/>
        <bgColor indexed="64"/>
      </patternFill>
    </fill>
    <fill>
      <patternFill patternType="solid">
        <fgColor rgb="FFFFF2CC"/>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8">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5" xfId="0" applyFont="1" applyFill="1" applyBorder="1" applyAlignment="1">
      <alignment horizontal="center" vertical="center" wrapText="1"/>
    </xf>
    <xf numFmtId="0" fontId="8" fillId="8" borderId="0" xfId="0" applyFont="1" applyFill="1" applyAlignment="1">
      <alignment horizontal="center" vertical="center"/>
    </xf>
    <xf numFmtId="0" fontId="8" fillId="8" borderId="6" xfId="0" applyFont="1" applyFill="1" applyBorder="1" applyAlignment="1">
      <alignment horizontal="center" wrapText="1"/>
    </xf>
    <xf numFmtId="0" fontId="8" fillId="8" borderId="6" xfId="0" applyFont="1" applyFill="1" applyBorder="1" applyAlignment="1">
      <alignment horizontal="center" vertical="center" wrapText="1"/>
    </xf>
    <xf numFmtId="0" fontId="8" fillId="8" borderId="6"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 fillId="3" borderId="1" xfId="0" applyFont="1" applyFill="1" applyBorder="1" applyAlignment="1">
      <alignment horizontal="center" wrapText="1"/>
    </xf>
    <xf numFmtId="164" fontId="0" fillId="0" borderId="1" xfId="0" applyNumberFormat="1" applyBorder="1" applyAlignment="1">
      <alignment horizontal="center"/>
    </xf>
    <xf numFmtId="9" fontId="3" fillId="10" borderId="1" xfId="1" applyFont="1" applyFill="1" applyBorder="1" applyAlignment="1">
      <alignment horizontal="center"/>
    </xf>
    <xf numFmtId="9" fontId="16" fillId="2" borderId="1" xfId="1" applyFont="1" applyFill="1" applyBorder="1" applyAlignment="1">
      <alignment horizontal="center"/>
    </xf>
    <xf numFmtId="9" fontId="16" fillId="0" borderId="1" xfId="1" applyFont="1" applyFill="1" applyBorder="1" applyAlignment="1">
      <alignment horizontal="center"/>
    </xf>
    <xf numFmtId="0" fontId="0" fillId="0" borderId="1" xfId="0" applyBorder="1" applyAlignment="1">
      <alignment horizontal="center"/>
    </xf>
    <xf numFmtId="9" fontId="16" fillId="14" borderId="1" xfId="1" applyFont="1" applyFill="1" applyBorder="1" applyAlignment="1">
      <alignment horizontal="center"/>
    </xf>
    <xf numFmtId="0" fontId="3" fillId="0" borderId="1" xfId="0" applyFont="1" applyBorder="1"/>
    <xf numFmtId="0" fontId="3" fillId="0" borderId="9" xfId="0" applyFont="1" applyBorder="1"/>
    <xf numFmtId="164" fontId="3" fillId="0" borderId="9" xfId="0" applyNumberFormat="1" applyFont="1" applyBorder="1" applyAlignment="1">
      <alignment horizontal="center"/>
    </xf>
    <xf numFmtId="9" fontId="3" fillId="0" borderId="1" xfId="1" applyFont="1" applyFill="1" applyBorder="1" applyAlignment="1">
      <alignment horizontal="center"/>
    </xf>
    <xf numFmtId="2" fontId="3" fillId="10" borderId="1" xfId="1" applyNumberFormat="1" applyFont="1" applyFill="1" applyBorder="1" applyAlignment="1">
      <alignment horizontal="center"/>
    </xf>
    <xf numFmtId="10" fontId="16" fillId="0" borderId="1" xfId="1" applyNumberFormat="1" applyFont="1" applyFill="1" applyBorder="1" applyAlignment="1">
      <alignment horizontal="center"/>
    </xf>
    <xf numFmtId="0" fontId="8" fillId="0" borderId="1" xfId="0" applyFont="1" applyBorder="1" applyAlignment="1">
      <alignment horizontal="center" vertical="center" wrapText="1"/>
    </xf>
    <xf numFmtId="0" fontId="17" fillId="0" borderId="2" xfId="0" applyFont="1" applyBorder="1" applyAlignment="1">
      <alignment horizontal="center" vertical="center"/>
    </xf>
    <xf numFmtId="0" fontId="10" fillId="0" borderId="2" xfId="0" applyFont="1" applyBorder="1" applyAlignment="1">
      <alignment horizontal="center"/>
    </xf>
    <xf numFmtId="0" fontId="3" fillId="0" borderId="2" xfId="0" applyFont="1" applyBorder="1" applyAlignment="1">
      <alignment horizontal="center"/>
    </xf>
    <xf numFmtId="0" fontId="3" fillId="5" borderId="1" xfId="0" applyFont="1" applyFill="1" applyBorder="1" applyAlignment="1">
      <alignment horizontal="center" vertical="center"/>
    </xf>
    <xf numFmtId="0" fontId="9" fillId="16" borderId="1" xfId="0" applyFont="1" applyFill="1" applyBorder="1" applyAlignment="1">
      <alignment horizontal="center" vertical="center" wrapText="1"/>
    </xf>
    <xf numFmtId="0" fontId="3" fillId="17" borderId="2" xfId="0" applyFont="1" applyFill="1" applyBorder="1" applyAlignment="1">
      <alignment horizontal="center"/>
    </xf>
    <xf numFmtId="0" fontId="3" fillId="4" borderId="1" xfId="0" applyFont="1" applyFill="1" applyBorder="1" applyAlignment="1">
      <alignment horizontal="center" vertical="center"/>
    </xf>
    <xf numFmtId="0" fontId="3" fillId="17" borderId="4" xfId="0" applyFont="1" applyFill="1" applyBorder="1" applyAlignment="1">
      <alignment horizontal="center"/>
    </xf>
    <xf numFmtId="0" fontId="9" fillId="4" borderId="1" xfId="0" applyFont="1" applyFill="1" applyBorder="1" applyAlignment="1">
      <alignment horizontal="center" vertical="center" wrapText="1"/>
    </xf>
    <xf numFmtId="0" fontId="8" fillId="18" borderId="1" xfId="0" applyFont="1" applyFill="1" applyBorder="1" applyAlignment="1">
      <alignment horizontal="center" vertical="center"/>
    </xf>
    <xf numFmtId="0" fontId="8" fillId="19" borderId="1" xfId="0" applyFont="1" applyFill="1" applyBorder="1" applyAlignment="1">
      <alignment horizontal="center" vertical="center"/>
    </xf>
    <xf numFmtId="0" fontId="8" fillId="20" borderId="1" xfId="0" applyFont="1" applyFill="1" applyBorder="1" applyAlignment="1">
      <alignment wrapText="1"/>
    </xf>
    <xf numFmtId="0" fontId="8" fillId="20" borderId="9" xfId="0" applyFont="1" applyFill="1" applyBorder="1" applyAlignment="1">
      <alignment wrapText="1"/>
    </xf>
    <xf numFmtId="10" fontId="3" fillId="10" borderId="1" xfId="1" applyNumberFormat="1" applyFont="1" applyFill="1" applyBorder="1" applyAlignment="1">
      <alignment horizontal="center"/>
    </xf>
    <xf numFmtId="0" fontId="8" fillId="13" borderId="7" xfId="0" applyFont="1" applyFill="1" applyBorder="1" applyAlignment="1">
      <alignment horizontal="center" vertical="center" wrapText="1"/>
    </xf>
    <xf numFmtId="0" fontId="8" fillId="13" borderId="8" xfId="0" applyFont="1" applyFill="1" applyBorder="1" applyAlignment="1">
      <alignment horizontal="center" vertical="center" wrapText="1"/>
    </xf>
    <xf numFmtId="0" fontId="8" fillId="13" borderId="9" xfId="0" applyFont="1" applyFill="1" applyBorder="1" applyAlignment="1">
      <alignment horizontal="center" vertical="center" wrapText="1"/>
    </xf>
    <xf numFmtId="0" fontId="8" fillId="11" borderId="7" xfId="0" applyFont="1" applyFill="1" applyBorder="1" applyAlignment="1">
      <alignment horizontal="center" vertical="center" wrapText="1"/>
    </xf>
    <xf numFmtId="0" fontId="8" fillId="11" borderId="8" xfId="0" applyFont="1" applyFill="1" applyBorder="1" applyAlignment="1">
      <alignment horizontal="center" vertical="center" wrapText="1"/>
    </xf>
    <xf numFmtId="0" fontId="8" fillId="11" borderId="9"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8" fillId="12" borderId="9" xfId="0" applyFont="1" applyFill="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15" borderId="7" xfId="0" applyFont="1" applyFill="1" applyBorder="1" applyAlignment="1">
      <alignment horizontal="center" vertical="center" wrapText="1"/>
    </xf>
    <xf numFmtId="0" fontId="8" fillId="15" borderId="8" xfId="0" applyFont="1" applyFill="1" applyBorder="1" applyAlignment="1">
      <alignment horizontal="center" vertical="center" wrapText="1"/>
    </xf>
    <xf numFmtId="0" fontId="8" fillId="15" borderId="9"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91">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7CD51F00-2D6A-4BCF-AAF5-766D2D6025E0}">
    <Anchor>
      <Comment id="{5DD7CECB-3883-4E7F-875B-099E2E0A1C7F}"/>
    </Anchor>
    <History>
      <Event time="2025-06-12T15:13:39.57" id="{B13519DC-42A6-480D-811B-C4E6BC71FBEA}">
        <Attribution userId="S::hugo.isaza@ant.gov.co::908fd1b5-3913-4899-ba60-fb8d7fee88b1" userName="Hugo Andres Isaza Vega" userProvider="AD"/>
        <Anchor>
          <Comment id="{5DD7CECB-3883-4E7F-875B-099E2E0A1C7F}"/>
        </Anchor>
        <Create/>
      </Event>
      <Event time="2025-06-12T15:13:39.57" id="{15EA139F-66FE-406E-B3C2-A7996858DB0E}">
        <Attribution userId="S::hugo.isaza@ant.gov.co::908fd1b5-3913-4899-ba60-fb8d7fee88b1" userName="Hugo Andres Isaza Vega" userProvider="AD"/>
        <Anchor>
          <Comment id="{5DD7CECB-3883-4E7F-875B-099E2E0A1C7F}"/>
        </Anchor>
        <Assign userId="S::daisy.delgado@ant.gov.co::da48e00c-02ff-4a88-abef-4a9fafd3d20e" userName="Daisy Zamira Delgado Mendez" userProvider="AD"/>
      </Event>
      <Event time="2025-06-12T15:13:39.57" id="{B195AAAA-ABC4-4637-9B3D-C36FD6A76ECD}">
        <Attribution userId="S::hugo.isaza@ant.gov.co::908fd1b5-3913-4899-ba60-fb8d7fee88b1" userName="Hugo Andres Isaza Vega" userProvider="AD"/>
        <Anchor>
          <Comment id="{5DD7CECB-3883-4E7F-875B-099E2E0A1C7F}"/>
        </Anchor>
        <SetTitle title="@Daisy Zamira Delgado Mendez @Hernan Dario Alape Amaya revisar y ajustar estos %"/>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 plátano 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esparrago</v>
          </cell>
          <cell r="C65" t="str">
            <v>espárrago</v>
          </cell>
        </row>
        <row r="66">
          <cell r="A66" t="str">
            <v>agricola</v>
          </cell>
          <cell r="B66" t="str">
            <v>espinaca</v>
          </cell>
          <cell r="C66" t="str">
            <v>espinaca</v>
          </cell>
        </row>
        <row r="67">
          <cell r="A67" t="str">
            <v>agricola</v>
          </cell>
          <cell r="B67" t="str">
            <v>fique</v>
          </cell>
          <cell r="C67" t="str">
            <v>fique</v>
          </cell>
        </row>
        <row r="68">
          <cell r="A68" t="str">
            <v>agricola</v>
          </cell>
          <cell r="B68" t="str">
            <v>frijol</v>
          </cell>
          <cell r="C68" t="str">
            <v>frijol</v>
          </cell>
        </row>
        <row r="69">
          <cell r="A69" t="str">
            <v>agricola</v>
          </cell>
          <cell r="B69" t="str">
            <v>frijol_arbustivo</v>
          </cell>
          <cell r="C69" t="str">
            <v>frjiol arbustivo</v>
          </cell>
        </row>
        <row r="70">
          <cell r="A70" t="str">
            <v>agricola</v>
          </cell>
          <cell r="B70" t="str">
            <v>frijol_cabeza_negra</v>
          </cell>
          <cell r="C70" t="str">
            <v>frijol cabeza negra</v>
          </cell>
        </row>
        <row r="71">
          <cell r="A71" t="str">
            <v>agricola</v>
          </cell>
          <cell r="B71" t="str">
            <v>frijol_caraota</v>
          </cell>
          <cell r="C71" t="str">
            <v>frijol caraota</v>
          </cell>
        </row>
        <row r="72">
          <cell r="A72" t="str">
            <v>agricola</v>
          </cell>
          <cell r="B72" t="str">
            <v>frijol_caupi</v>
          </cell>
          <cell r="C72" t="str">
            <v>frijol caupí</v>
          </cell>
        </row>
        <row r="73">
          <cell r="A73" t="str">
            <v>agricola</v>
          </cell>
          <cell r="B73" t="str">
            <v>frijol_rosado_zaragoza</v>
          </cell>
          <cell r="C73" t="str">
            <v>frijol rosado zaragoza</v>
          </cell>
        </row>
        <row r="74">
          <cell r="A74" t="str">
            <v>agricola</v>
          </cell>
          <cell r="B74" t="str">
            <v>frijol_voluble</v>
          </cell>
          <cell r="C74" t="str">
            <v>frijol voluble</v>
          </cell>
        </row>
        <row r="75">
          <cell r="A75" t="str">
            <v>agricola</v>
          </cell>
          <cell r="B75" t="str">
            <v>frijol_zaragoza</v>
          </cell>
          <cell r="C75" t="str">
            <v>frijol zaragoza</v>
          </cell>
        </row>
        <row r="76">
          <cell r="A76" t="str">
            <v>agricola</v>
          </cell>
          <cell r="B76" t="str">
            <v>frijol_zaragoza</v>
          </cell>
          <cell r="C76" t="str">
            <v>frijol zaragoza</v>
          </cell>
        </row>
        <row r="77">
          <cell r="A77" t="str">
            <v>pecuaria</v>
          </cell>
          <cell r="B77" t="str">
            <v>ganaderia_carne</v>
          </cell>
          <cell r="C77" t="str">
            <v>ganadería de carne</v>
          </cell>
        </row>
        <row r="78">
          <cell r="A78" t="str">
            <v>pecuaria</v>
          </cell>
          <cell r="B78" t="str">
            <v>ganaderia_dp</v>
          </cell>
          <cell r="C78" t="str">
            <v>ganadería doble propósito</v>
          </cell>
        </row>
        <row r="79">
          <cell r="A79" t="str">
            <v>pecuaria</v>
          </cell>
          <cell r="B79" t="str">
            <v>ganaderia_leche</v>
          </cell>
          <cell r="C79" t="str">
            <v>ganadería de leche</v>
          </cell>
        </row>
        <row r="80">
          <cell r="A80" t="str">
            <v>agricola</v>
          </cell>
          <cell r="B80" t="str">
            <v>granadilla</v>
          </cell>
          <cell r="C80" t="str">
            <v>granadilla</v>
          </cell>
        </row>
        <row r="81">
          <cell r="A81" t="str">
            <v>agricola</v>
          </cell>
          <cell r="B81" t="str">
            <v>guandul</v>
          </cell>
          <cell r="C81" t="str">
            <v>guandul</v>
          </cell>
        </row>
        <row r="82">
          <cell r="A82" t="str">
            <v>agricola</v>
          </cell>
          <cell r="B82" t="str">
            <v>guayaba</v>
          </cell>
          <cell r="C82" t="str">
            <v>guayaba</v>
          </cell>
        </row>
        <row r="83">
          <cell r="A83" t="str">
            <v>agricola</v>
          </cell>
          <cell r="B83" t="str">
            <v>gulupa</v>
          </cell>
          <cell r="C83" t="str">
            <v>gulupa</v>
          </cell>
        </row>
        <row r="84">
          <cell r="A84" t="str">
            <v>agricola</v>
          </cell>
          <cell r="B84" t="str">
            <v>hierbabuena</v>
          </cell>
          <cell r="C84" t="str">
            <v>hierbabuena</v>
          </cell>
        </row>
        <row r="85">
          <cell r="A85" t="str">
            <v>agricola</v>
          </cell>
          <cell r="B85" t="str">
            <v>hortalizas</v>
          </cell>
          <cell r="C85" t="str">
            <v>hortalizas</v>
          </cell>
        </row>
        <row r="86">
          <cell r="A86" t="str">
            <v>agricola</v>
          </cell>
          <cell r="B86" t="str">
            <v xml:space="preserve">lechuga </v>
          </cell>
          <cell r="C86" t="str">
            <v>lechuga</v>
          </cell>
        </row>
        <row r="87">
          <cell r="A87" t="str">
            <v>agricola</v>
          </cell>
          <cell r="B87" t="str">
            <v>lechuga_gourmet</v>
          </cell>
          <cell r="C87" t="str">
            <v>lechuga gourmet</v>
          </cell>
        </row>
        <row r="88">
          <cell r="A88" t="str">
            <v>agricola</v>
          </cell>
          <cell r="B88" t="str">
            <v>limon</v>
          </cell>
          <cell r="C88" t="str">
            <v>limón</v>
          </cell>
        </row>
        <row r="89">
          <cell r="A89" t="str">
            <v>agricola</v>
          </cell>
          <cell r="B89" t="str">
            <v>limon_castilla</v>
          </cell>
          <cell r="C89" t="str">
            <v>limón de castilla</v>
          </cell>
        </row>
        <row r="90">
          <cell r="A90" t="str">
            <v>agricola</v>
          </cell>
          <cell r="B90" t="str">
            <v>limon_castilla_limon_mandarino</v>
          </cell>
          <cell r="C90" t="str">
            <v>limón de castilla y limón mandarino</v>
          </cell>
        </row>
        <row r="91">
          <cell r="A91" t="str">
            <v>agricola</v>
          </cell>
          <cell r="B91" t="str">
            <v>limon_criollo</v>
          </cell>
          <cell r="C91" t="str">
            <v>limón criollo</v>
          </cell>
        </row>
        <row r="92">
          <cell r="A92" t="str">
            <v>agricola</v>
          </cell>
          <cell r="B92" t="str">
            <v>limon_mandarina</v>
          </cell>
          <cell r="C92" t="str">
            <v xml:space="preserve">limón en asocio con mandarina </v>
          </cell>
        </row>
        <row r="93">
          <cell r="A93" t="str">
            <v>agricola</v>
          </cell>
          <cell r="B93" t="str">
            <v>limon_mandarino</v>
          </cell>
          <cell r="C93" t="str">
            <v>limón mandarino</v>
          </cell>
        </row>
        <row r="94">
          <cell r="A94" t="str">
            <v>agricola</v>
          </cell>
          <cell r="B94" t="str">
            <v>limon_tahiti</v>
          </cell>
          <cell r="C94" t="str">
            <v>limón Tahití</v>
          </cell>
        </row>
        <row r="95">
          <cell r="A95" t="str">
            <v>agricola</v>
          </cell>
          <cell r="B95" t="str">
            <v>maiz</v>
          </cell>
          <cell r="C95" t="str">
            <v>maíz</v>
          </cell>
        </row>
        <row r="96">
          <cell r="A96" t="str">
            <v>agricola</v>
          </cell>
          <cell r="B96" t="str">
            <v>maiz amarillo</v>
          </cell>
          <cell r="C96" t="str">
            <v>maíz amarillo</v>
          </cell>
        </row>
        <row r="97">
          <cell r="A97" t="str">
            <v>agricola</v>
          </cell>
          <cell r="B97" t="str">
            <v>maiz puya</v>
          </cell>
          <cell r="C97" t="str">
            <v>maíz puya</v>
          </cell>
        </row>
        <row r="98">
          <cell r="A98" t="str">
            <v>agricola</v>
          </cell>
          <cell r="B98" t="str">
            <v>maiz_amarillo</v>
          </cell>
          <cell r="C98" t="str">
            <v xml:space="preserve">Maíz amarillo </v>
          </cell>
        </row>
        <row r="99">
          <cell r="A99" t="str">
            <v>agricola</v>
          </cell>
          <cell r="B99" t="str">
            <v>maiz_amarillo_tradicional</v>
          </cell>
          <cell r="C99" t="str">
            <v>maíz amarillo  tradicional</v>
          </cell>
        </row>
        <row r="100">
          <cell r="A100" t="str">
            <v>agricola</v>
          </cell>
          <cell r="B100" t="str">
            <v>maiz_blanco</v>
          </cell>
          <cell r="C100" t="str">
            <v>Maíz blanco tradicional</v>
          </cell>
        </row>
        <row r="101">
          <cell r="A101" t="str">
            <v>agricola</v>
          </cell>
          <cell r="B101" t="str">
            <v>maiz_blanco_tradicional</v>
          </cell>
          <cell r="C101" t="str">
            <v>maíz blanco tradicional</v>
          </cell>
        </row>
        <row r="102">
          <cell r="A102" t="str">
            <v>agricola</v>
          </cell>
          <cell r="B102" t="str">
            <v>maiz_puya</v>
          </cell>
          <cell r="C102" t="str">
            <v>maíz puya</v>
          </cell>
        </row>
        <row r="103">
          <cell r="A103" t="str">
            <v>agricola</v>
          </cell>
          <cell r="B103" t="str">
            <v>maiz_tecnificado</v>
          </cell>
          <cell r="C103" t="str">
            <v>maíz tecnificado</v>
          </cell>
        </row>
        <row r="104">
          <cell r="A104" t="str">
            <v>agricola</v>
          </cell>
          <cell r="B104" t="str">
            <v>maiz_tradicional</v>
          </cell>
          <cell r="C104" t="str">
            <v>maíz tradicional</v>
          </cell>
        </row>
        <row r="105">
          <cell r="A105" t="str">
            <v>agricola</v>
          </cell>
          <cell r="B105" t="str">
            <v>malanga</v>
          </cell>
          <cell r="C105" t="str">
            <v>malanga</v>
          </cell>
        </row>
        <row r="106">
          <cell r="A106" t="str">
            <v>agricola</v>
          </cell>
          <cell r="B106" t="str">
            <v>mamoncillo</v>
          </cell>
          <cell r="C106" t="str">
            <v>mamoncillo</v>
          </cell>
        </row>
        <row r="107">
          <cell r="A107" t="str">
            <v>agricola</v>
          </cell>
          <cell r="B107" t="str">
            <v>mamoncillo</v>
          </cell>
          <cell r="C107" t="str">
            <v>mamoncillo</v>
          </cell>
        </row>
        <row r="108">
          <cell r="A108" t="str">
            <v>agricola</v>
          </cell>
          <cell r="B108" t="str">
            <v>mandarina</v>
          </cell>
          <cell r="C108" t="str">
            <v>mandarina</v>
          </cell>
        </row>
        <row r="109">
          <cell r="A109" t="str">
            <v>agricola</v>
          </cell>
          <cell r="B109" t="str">
            <v>mango</v>
          </cell>
          <cell r="C109" t="str">
            <v>mango</v>
          </cell>
        </row>
        <row r="110">
          <cell r="A110" t="str">
            <v>agricola</v>
          </cell>
          <cell r="B110" t="str">
            <v>mango_hilaza</v>
          </cell>
          <cell r="C110" t="str">
            <v>mango hilaza</v>
          </cell>
        </row>
        <row r="111">
          <cell r="A111" t="str">
            <v>agricola</v>
          </cell>
          <cell r="B111" t="str">
            <v>mango_keitt</v>
          </cell>
          <cell r="C111" t="str">
            <v>mango keitt</v>
          </cell>
        </row>
        <row r="112">
          <cell r="A112" t="str">
            <v>agricola</v>
          </cell>
          <cell r="B112" t="str">
            <v>mango_tommy</v>
          </cell>
          <cell r="C112" t="str">
            <v>mango tommy</v>
          </cell>
        </row>
        <row r="113">
          <cell r="A113" t="str">
            <v>agricola</v>
          </cell>
          <cell r="B113" t="str">
            <v>maracuya</v>
          </cell>
          <cell r="C113" t="str">
            <v>maracuyá</v>
          </cell>
        </row>
        <row r="114">
          <cell r="A114" t="str">
            <v>agricola</v>
          </cell>
          <cell r="B114" t="str">
            <v>melon</v>
          </cell>
          <cell r="C114" t="str">
            <v xml:space="preserve">melón </v>
          </cell>
        </row>
        <row r="115">
          <cell r="A115" t="str">
            <v>agricola</v>
          </cell>
          <cell r="B115" t="str">
            <v>mora</v>
          </cell>
          <cell r="C115" t="str">
            <v>mora</v>
          </cell>
        </row>
        <row r="116">
          <cell r="A116" t="str">
            <v>agricola</v>
          </cell>
          <cell r="B116" t="str">
            <v>name</v>
          </cell>
          <cell r="C116" t="str">
            <v>ñame</v>
          </cell>
        </row>
        <row r="117">
          <cell r="A117" t="str">
            <v>agricola</v>
          </cell>
          <cell r="B117" t="str">
            <v>name_diamante</v>
          </cell>
          <cell r="C117" t="str">
            <v>ñame diamante</v>
          </cell>
        </row>
        <row r="118">
          <cell r="A118" t="str">
            <v>agricola</v>
          </cell>
          <cell r="B118" t="str">
            <v>name_espino</v>
          </cell>
          <cell r="C118" t="str">
            <v>ñame espino</v>
          </cell>
        </row>
        <row r="119">
          <cell r="A119" t="str">
            <v>agricola</v>
          </cell>
          <cell r="B119" t="str">
            <v>naranja</v>
          </cell>
          <cell r="C119" t="str">
            <v>naranja</v>
          </cell>
        </row>
        <row r="120">
          <cell r="A120" t="str">
            <v>agricola</v>
          </cell>
          <cell r="B120" t="str">
            <v>naranja_valencia</v>
          </cell>
          <cell r="C120" t="str">
            <v>naranja valencia</v>
          </cell>
        </row>
        <row r="121">
          <cell r="A121" t="str">
            <v>pecuaria</v>
          </cell>
          <cell r="B121" t="str">
            <v>ovinos</v>
          </cell>
          <cell r="C121" t="str">
            <v>ovinos</v>
          </cell>
        </row>
        <row r="122">
          <cell r="A122" t="str">
            <v>agricola</v>
          </cell>
          <cell r="B122" t="str">
            <v>palma_aceite</v>
          </cell>
          <cell r="C122" t="str">
            <v>palma de aceite</v>
          </cell>
        </row>
        <row r="123">
          <cell r="A123" t="str">
            <v>agricola</v>
          </cell>
          <cell r="B123" t="str">
            <v>papa</v>
          </cell>
          <cell r="C123" t="str">
            <v>papa</v>
          </cell>
        </row>
        <row r="124">
          <cell r="A124" t="str">
            <v>agricola</v>
          </cell>
          <cell r="B124" t="str">
            <v>papa_criolla</v>
          </cell>
          <cell r="C124" t="str">
            <v>papa criolla</v>
          </cell>
        </row>
        <row r="125">
          <cell r="A125" t="str">
            <v>agricola</v>
          </cell>
          <cell r="B125" t="str">
            <v>papaya</v>
          </cell>
          <cell r="C125" t="str">
            <v>papaya</v>
          </cell>
        </row>
        <row r="126">
          <cell r="A126" t="str">
            <v>agricola</v>
          </cell>
          <cell r="B126" t="str">
            <v>patilla</v>
          </cell>
          <cell r="C126" t="str">
            <v>patilla</v>
          </cell>
        </row>
        <row r="127">
          <cell r="A127" t="str">
            <v>agricola</v>
          </cell>
          <cell r="B127" t="str">
            <v>patilla_melon</v>
          </cell>
          <cell r="C127" t="str">
            <v>patilla en asocio con melón</v>
          </cell>
        </row>
        <row r="128">
          <cell r="A128" t="str">
            <v>agricola</v>
          </cell>
          <cell r="B128" t="str">
            <v>pepino_guiso</v>
          </cell>
          <cell r="C128" t="str">
            <v>pepino guiso</v>
          </cell>
        </row>
        <row r="129">
          <cell r="A129" t="str">
            <v>pecuaria</v>
          </cell>
          <cell r="B129" t="str">
            <v>piangua</v>
          </cell>
          <cell r="C129" t="str">
            <v>piangua</v>
          </cell>
        </row>
        <row r="130">
          <cell r="A130" t="str">
            <v>agricola</v>
          </cell>
          <cell r="B130" t="str">
            <v>pimenton</v>
          </cell>
          <cell r="C130" t="str">
            <v>pimentón</v>
          </cell>
        </row>
        <row r="131">
          <cell r="A131" t="str">
            <v>agricola</v>
          </cell>
          <cell r="B131" t="str">
            <v>pimienta</v>
          </cell>
          <cell r="C131" t="str">
            <v>pimienta</v>
          </cell>
        </row>
        <row r="132">
          <cell r="A132" t="str">
            <v>agricola</v>
          </cell>
          <cell r="B132" t="str">
            <v>pimientos</v>
          </cell>
          <cell r="C132" t="str">
            <v>pimientos</v>
          </cell>
        </row>
        <row r="133">
          <cell r="A133" t="str">
            <v>agricola</v>
          </cell>
          <cell r="B133" t="str">
            <v>piña</v>
          </cell>
          <cell r="C133" t="str">
            <v>piña</v>
          </cell>
        </row>
        <row r="134">
          <cell r="A134" t="str">
            <v>pecuaria</v>
          </cell>
          <cell r="B134" t="str">
            <v>piscicultura_bocachico</v>
          </cell>
          <cell r="C134" t="str">
            <v>piscicultura</v>
          </cell>
        </row>
        <row r="135">
          <cell r="A135" t="str">
            <v>pecuaria</v>
          </cell>
          <cell r="B135" t="str">
            <v>piscicultura_cachama</v>
          </cell>
          <cell r="C135" t="str">
            <v>piscicultura cachama</v>
          </cell>
        </row>
        <row r="136">
          <cell r="A136" t="str">
            <v>pecuaria</v>
          </cell>
          <cell r="B136" t="str">
            <v>piscicultura_cachama_bocachico</v>
          </cell>
          <cell r="C136" t="str">
            <v>piscicultura cachama bocachico</v>
          </cell>
        </row>
        <row r="137">
          <cell r="A137" t="str">
            <v>pecuaria</v>
          </cell>
          <cell r="B137" t="str">
            <v>piscicultura_tilapia</v>
          </cell>
          <cell r="C137" t="str">
            <v>piscicultura tilapia</v>
          </cell>
        </row>
        <row r="138">
          <cell r="A138" t="str">
            <v>pecuaria</v>
          </cell>
          <cell r="B138" t="str">
            <v>piscicultura_tilapia_bocachico</v>
          </cell>
          <cell r="C138" t="str">
            <v>piscicultura tilapia y bocachico</v>
          </cell>
        </row>
        <row r="139">
          <cell r="A139" t="str">
            <v>pecuaria</v>
          </cell>
          <cell r="B139" t="str">
            <v>piscicultura_tilapia_cachama</v>
          </cell>
          <cell r="C139" t="str">
            <v>piscicultura tilapia y cachama</v>
          </cell>
        </row>
        <row r="140">
          <cell r="A140" t="str">
            <v>pecuaria</v>
          </cell>
          <cell r="B140" t="str">
            <v>piscicultura_cachama_mojarra</v>
          </cell>
          <cell r="C140" t="str">
            <v>piscicultura cachama y mojarra</v>
          </cell>
        </row>
        <row r="141">
          <cell r="A141" t="str">
            <v>pecuaria</v>
          </cell>
          <cell r="B141" t="str">
            <v>piscicultura_trucha</v>
          </cell>
          <cell r="C141" t="str">
            <v>piscicultura trucha</v>
          </cell>
        </row>
        <row r="142">
          <cell r="A142" t="str">
            <v>agricola</v>
          </cell>
          <cell r="B142" t="str">
            <v>platano</v>
          </cell>
          <cell r="C142" t="str">
            <v>plátano</v>
          </cell>
        </row>
        <row r="143">
          <cell r="A143" t="str">
            <v>agricola</v>
          </cell>
          <cell r="B143" t="str">
            <v>platano_harton</v>
          </cell>
          <cell r="C143" t="str">
            <v>plátano hartón</v>
          </cell>
        </row>
        <row r="144">
          <cell r="A144" t="str">
            <v>pecuaria</v>
          </cell>
          <cell r="B144" t="str">
            <v>porcicultura_ceba</v>
          </cell>
          <cell r="C144" t="str">
            <v>porcicultura de ceba</v>
          </cell>
        </row>
        <row r="145">
          <cell r="A145" t="str">
            <v>pecuaria</v>
          </cell>
          <cell r="B145" t="str">
            <v>porcicultura_ciclo_completo</v>
          </cell>
          <cell r="C145" t="str">
            <v>porcicultura de ciclo completo</v>
          </cell>
        </row>
        <row r="146">
          <cell r="A146" t="str">
            <v>pecuaria</v>
          </cell>
          <cell r="B146" t="str">
            <v>porcicultura_cria</v>
          </cell>
          <cell r="C146" t="str">
            <v>porcicultura de cría</v>
          </cell>
        </row>
        <row r="147">
          <cell r="A147" t="str">
            <v>pecuaria</v>
          </cell>
          <cell r="B147" t="str">
            <v>porcicultura_cria_levante</v>
          </cell>
          <cell r="C147" t="str">
            <v>porcicultura de cría y levante</v>
          </cell>
        </row>
        <row r="148">
          <cell r="A148" t="str">
            <v>agricola</v>
          </cell>
          <cell r="B148" t="str">
            <v>rambutan</v>
          </cell>
          <cell r="C148" t="str">
            <v>rambutan</v>
          </cell>
        </row>
        <row r="149">
          <cell r="A149" t="str">
            <v>agricola</v>
          </cell>
          <cell r="B149" t="str">
            <v>remolacha</v>
          </cell>
          <cell r="C149" t="str">
            <v>remolacha</v>
          </cell>
        </row>
        <row r="150">
          <cell r="A150" t="str">
            <v>agricola</v>
          </cell>
          <cell r="B150" t="str">
            <v>repollo</v>
          </cell>
          <cell r="C150" t="str">
            <v>repollo</v>
          </cell>
        </row>
        <row r="151">
          <cell r="A151" t="str">
            <v>agricola</v>
          </cell>
          <cell r="B151" t="str">
            <v>sacha_inchi</v>
          </cell>
          <cell r="C151" t="str">
            <v>sacha inchi</v>
          </cell>
        </row>
        <row r="152">
          <cell r="A152" t="str">
            <v>agricola</v>
          </cell>
          <cell r="B152" t="str">
            <v>sorgo</v>
          </cell>
          <cell r="C152" t="str">
            <v>sorgo</v>
          </cell>
        </row>
        <row r="153">
          <cell r="A153" t="str">
            <v>agricola</v>
          </cell>
          <cell r="B153" t="str">
            <v>soya</v>
          </cell>
          <cell r="C153" t="str">
            <v>soya</v>
          </cell>
        </row>
        <row r="154">
          <cell r="A154" t="str">
            <v>agricola</v>
          </cell>
          <cell r="B154" t="str">
            <v>stevia</v>
          </cell>
          <cell r="C154" t="str">
            <v>stevia</v>
          </cell>
        </row>
        <row r="155">
          <cell r="A155" t="str">
            <v>agricola</v>
          </cell>
          <cell r="B155" t="str">
            <v>tabaco</v>
          </cell>
          <cell r="C155" t="str">
            <v>tabaco</v>
          </cell>
        </row>
        <row r="156">
          <cell r="A156" t="str">
            <v>agricola</v>
          </cell>
          <cell r="B156" t="str">
            <v>tomate_arbol</v>
          </cell>
          <cell r="C156" t="str">
            <v>tomate de árbol</v>
          </cell>
        </row>
        <row r="157">
          <cell r="A157" t="str">
            <v>agricola</v>
          </cell>
          <cell r="B157" t="str">
            <v>tomate_cherry</v>
          </cell>
          <cell r="C157" t="str">
            <v>tomate cherry</v>
          </cell>
        </row>
        <row r="158">
          <cell r="A158" t="str">
            <v>agricola</v>
          </cell>
          <cell r="B158" t="str">
            <v>tomate_mesa</v>
          </cell>
          <cell r="C158" t="str">
            <v>tomate de mesa</v>
          </cell>
        </row>
        <row r="159">
          <cell r="A159" t="str">
            <v>agricola</v>
          </cell>
          <cell r="B159" t="str">
            <v>uchuva</v>
          </cell>
          <cell r="C159" t="str">
            <v>uchuva</v>
          </cell>
        </row>
        <row r="160">
          <cell r="A160" t="str">
            <v>agricola</v>
          </cell>
          <cell r="B160" t="str">
            <v>uva</v>
          </cell>
          <cell r="C160" t="str">
            <v>uva</v>
          </cell>
        </row>
        <row r="161">
          <cell r="A161" t="str">
            <v>agricola</v>
          </cell>
          <cell r="B161" t="str">
            <v>yuca</v>
          </cell>
          <cell r="C161" t="str">
            <v>yuca</v>
          </cell>
        </row>
        <row r="162">
          <cell r="A162" t="str">
            <v>agricola</v>
          </cell>
          <cell r="B162" t="str">
            <v>yuca_industrial</v>
          </cell>
          <cell r="C162" t="str">
            <v>yuca para uso industrial</v>
          </cell>
        </row>
        <row r="163">
          <cell r="A163" t="str">
            <v>agricola</v>
          </cell>
          <cell r="B163" t="str">
            <v>yuca_maiz</v>
          </cell>
          <cell r="C163" t="str">
            <v>yuca en asocio con maíz</v>
          </cell>
        </row>
        <row r="164">
          <cell r="A164" t="str">
            <v>agricola</v>
          </cell>
          <cell r="B164" t="str">
            <v>yuca_maiz_ahuyama</v>
          </cell>
          <cell r="C164" t="str">
            <v>yuca en asocio con maíz y ahuyama</v>
          </cell>
        </row>
        <row r="165">
          <cell r="A165" t="str">
            <v>agricola</v>
          </cell>
          <cell r="B165" t="str">
            <v>yuca_maiz_name</v>
          </cell>
          <cell r="C165" t="str">
            <v>yuca en asocio con maíz y ñame</v>
          </cell>
        </row>
        <row r="166">
          <cell r="A166" t="str">
            <v>agricola</v>
          </cell>
          <cell r="B166" t="str">
            <v>yuca_maiz_name_patilla</v>
          </cell>
          <cell r="C166" t="str">
            <v>Yuca en asocio con maíz, ñame y patilla</v>
          </cell>
        </row>
        <row r="167">
          <cell r="A167" t="str">
            <v>agricola</v>
          </cell>
          <cell r="B167" t="str">
            <v>yuca_maiz_patilla</v>
          </cell>
          <cell r="C167" t="str">
            <v>yuca en asocio con maíz y patilla</v>
          </cell>
        </row>
        <row r="168">
          <cell r="A168" t="str">
            <v>agricola</v>
          </cell>
          <cell r="B168" t="str">
            <v>yuca_name</v>
          </cell>
          <cell r="C168" t="str">
            <v>yuca en asocio con ñame</v>
          </cell>
        </row>
        <row r="169">
          <cell r="A169" t="str">
            <v>agricola</v>
          </cell>
          <cell r="B169" t="str">
            <v>zanahoria</v>
          </cell>
          <cell r="C169" t="str">
            <v>zanahoria</v>
          </cell>
        </row>
        <row r="170">
          <cell r="A170" t="str">
            <v>agricola</v>
          </cell>
          <cell r="B170" t="str">
            <v>pepino_cohombro</v>
          </cell>
          <cell r="C170" t="str">
            <v>pepino cohombro</v>
          </cell>
        </row>
        <row r="171">
          <cell r="A171" t="str">
            <v>agricola</v>
          </cell>
          <cell r="B171" t="str">
            <v>habichuela</v>
          </cell>
          <cell r="C171" t="str">
            <v>habichuela</v>
          </cell>
        </row>
        <row r="172">
          <cell r="A172" t="str">
            <v>pecuaria</v>
          </cell>
          <cell r="B172" t="str">
            <v>porcicultura_levante</v>
          </cell>
          <cell r="C172" t="str">
            <v>porcicultura de levante</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Hernan Dario Alape Amaya" id="{7D81CDF7-8C8B-4E43-BA98-07ACFA6A9056}" userId="hernan.alape@ant.gov.co" providerId="PeoplePicker"/>
  <person displayName="Daisy Zamira Delgado Mendez" id="{BA0AFF35-7DF5-4D56-ACC4-6A90EF133E38}" userId="daisy.delgado@ant.gov.co" providerId="PeoplePicker"/>
  <person displayName="Hugo Andres Isaza Vega" id="{E14BFCA1-4C9A-4428-A239-FD3DA312C76A}" userId="S::hugo.isaza@ant.gov.co::908fd1b5-3913-4899-ba60-fb8d7fee88b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9" dT="2025-06-12T15:13:39.60" personId="{E14BFCA1-4C9A-4428-A239-FD3DA312C76A}" id="{5DD7CECB-3883-4E7F-875B-099E2E0A1C7F}">
    <text>@Daisy Zamira Delgado Mendez @Hernan Dario Alape Amaya revisar y ajustar estos %</text>
    <mentions>
      <mention mentionpersonId="{BA0AFF35-7DF5-4D56-ACC4-6A90EF133E38}" mentionId="{727CF178-4BCE-430A-94F1-4C24FB302BE2}" startIndex="0" length="28"/>
      <mention mentionpersonId="{7D81CDF7-8C8B-4E43-BA98-07ACFA6A9056}" mentionId="{BFD9CA0A-155C-4CB3-9124-AB9CC3190EEC}" startIndex="29" length="25"/>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6F895-88D6-4F58-9327-7EC63D3858F2}">
  <dimension ref="A1:I113"/>
  <sheetViews>
    <sheetView zoomScale="90" zoomScaleNormal="90" workbookViewId="0">
      <pane ySplit="1" topLeftCell="A2" activePane="bottomLeft" state="frozen"/>
      <selection pane="bottomLeft" activeCell="A9" sqref="A6:A9"/>
    </sheetView>
  </sheetViews>
  <sheetFormatPr defaultColWidth="11.42578125" defaultRowHeight="15"/>
  <cols>
    <col min="1" max="1" width="16.710937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16384" width="11.42578125" style="1"/>
  </cols>
  <sheetData>
    <row r="1" spans="1:9" ht="30">
      <c r="A1" s="3" t="s">
        <v>0</v>
      </c>
      <c r="B1" s="3"/>
      <c r="C1" s="3" t="s">
        <v>1</v>
      </c>
      <c r="D1" s="63" t="s">
        <v>2</v>
      </c>
      <c r="E1" s="3" t="s">
        <v>3</v>
      </c>
      <c r="F1" s="3" t="s">
        <v>4</v>
      </c>
      <c r="G1" s="3" t="s">
        <v>5</v>
      </c>
      <c r="H1" s="3" t="s">
        <v>6</v>
      </c>
      <c r="I1" s="3" t="s">
        <v>7</v>
      </c>
    </row>
    <row r="2" spans="1:9">
      <c r="A2" s="94" t="s">
        <v>8</v>
      </c>
      <c r="B2" s="23" t="s">
        <v>9</v>
      </c>
      <c r="C2" s="5">
        <v>100.0085393748443</v>
      </c>
      <c r="D2" s="5">
        <v>100.00853929252391</v>
      </c>
      <c r="E2" s="5">
        <v>100.00853922041591</v>
      </c>
      <c r="F2" s="5">
        <v>100.0085384188431</v>
      </c>
      <c r="G2" s="64">
        <v>100.0085399230932</v>
      </c>
      <c r="H2" s="5">
        <v>100.008539295034</v>
      </c>
      <c r="I2" s="5">
        <v>100.00853966137879</v>
      </c>
    </row>
    <row r="3" spans="1:9">
      <c r="A3" s="95"/>
      <c r="B3" s="23" t="s">
        <v>10</v>
      </c>
      <c r="C3" s="5">
        <v>80.174517703907199</v>
      </c>
      <c r="D3" s="5">
        <v>80.142566896985201</v>
      </c>
      <c r="E3" s="5">
        <v>81.335313956201404</v>
      </c>
      <c r="F3" s="5">
        <v>81.1590170176719</v>
      </c>
      <c r="G3" s="64">
        <v>82.8174058579459</v>
      </c>
      <c r="H3" s="5">
        <v>81.386465978678103</v>
      </c>
      <c r="I3" s="5">
        <v>81.883325808669696</v>
      </c>
    </row>
    <row r="4" spans="1:9">
      <c r="A4" s="95"/>
      <c r="B4" s="23" t="s">
        <v>11</v>
      </c>
      <c r="C4" s="5">
        <v>19.834021670937101</v>
      </c>
      <c r="D4" s="5">
        <v>19.865972395538702</v>
      </c>
      <c r="E4" s="5">
        <v>18.673225264214501</v>
      </c>
      <c r="F4" s="5">
        <v>18.849521401171199</v>
      </c>
      <c r="G4" s="64">
        <v>17.191134065147299</v>
      </c>
      <c r="H4" s="5">
        <v>18.622073316355898</v>
      </c>
      <c r="I4" s="5">
        <v>18.125213852709098</v>
      </c>
    </row>
    <row r="5" spans="1:9">
      <c r="A5" s="96"/>
      <c r="B5" s="24" t="s">
        <v>12</v>
      </c>
      <c r="C5" s="65">
        <v>0.80167671885900904</v>
      </c>
      <c r="D5" s="65">
        <v>0.80135723873107501</v>
      </c>
      <c r="E5" s="65">
        <v>0.81328369147499202</v>
      </c>
      <c r="F5" s="65">
        <v>0.81152087912505999</v>
      </c>
      <c r="G5" s="66">
        <v>0.82810333919115997</v>
      </c>
      <c r="H5" s="65">
        <v>0.81379516741646296</v>
      </c>
      <c r="I5" s="65">
        <v>0.81876333847009797</v>
      </c>
    </row>
    <row r="6" spans="1:9">
      <c r="A6" s="94" t="s">
        <v>13</v>
      </c>
      <c r="B6" s="23" t="s">
        <v>9</v>
      </c>
      <c r="C6" s="5">
        <v>1949.720998020392</v>
      </c>
      <c r="D6" s="5">
        <v>1949.7209991354819</v>
      </c>
      <c r="E6" s="5">
        <v>1949.7209979125701</v>
      </c>
      <c r="F6" s="5">
        <v>1949.7209929678152</v>
      </c>
      <c r="G6" s="64">
        <v>1949.7209898265951</v>
      </c>
      <c r="H6" s="5">
        <v>1949.7209885469599</v>
      </c>
      <c r="I6" s="5">
        <v>1949.720991564473</v>
      </c>
    </row>
    <row r="7" spans="1:9">
      <c r="A7" s="95"/>
      <c r="B7" s="23" t="s">
        <v>10</v>
      </c>
      <c r="C7" s="5">
        <v>774.48178918380199</v>
      </c>
      <c r="D7" s="5">
        <v>269.81791710716197</v>
      </c>
      <c r="E7" s="5">
        <v>604.49073521528999</v>
      </c>
      <c r="F7" s="5">
        <v>236.14379666765501</v>
      </c>
      <c r="G7" s="64">
        <v>656.19915044796505</v>
      </c>
      <c r="H7" s="5">
        <v>681.54827119618994</v>
      </c>
      <c r="I7" s="5">
        <v>272.94130205696302</v>
      </c>
    </row>
    <row r="8" spans="1:9">
      <c r="A8" s="95"/>
      <c r="B8" s="23" t="s">
        <v>11</v>
      </c>
      <c r="C8" s="5">
        <v>1175.23920883659</v>
      </c>
      <c r="D8" s="5">
        <v>1679.9030820283199</v>
      </c>
      <c r="E8" s="5">
        <v>1345.2302626972801</v>
      </c>
      <c r="F8" s="5">
        <v>1713.57719630016</v>
      </c>
      <c r="G8" s="64">
        <v>1293.5218393786299</v>
      </c>
      <c r="H8" s="5">
        <v>1268.17271735077</v>
      </c>
      <c r="I8" s="5">
        <v>1676.7796895075101</v>
      </c>
    </row>
    <row r="9" spans="1:9">
      <c r="A9" s="96"/>
      <c r="B9" s="24" t="s">
        <v>12</v>
      </c>
      <c r="C9" s="90">
        <v>3.9722698271709399E-3</v>
      </c>
      <c r="D9" s="90">
        <v>1.3838796280432001E-3</v>
      </c>
      <c r="E9" s="90">
        <v>3.1003960867348498E-3</v>
      </c>
      <c r="F9" s="90">
        <v>1.2111671234980299E-3</v>
      </c>
      <c r="G9" s="66">
        <v>0.33656054064757601</v>
      </c>
      <c r="H9" s="65">
        <v>0.34956195024813103</v>
      </c>
      <c r="I9" s="65" t="s">
        <v>14</v>
      </c>
    </row>
    <row r="10" spans="1:9">
      <c r="A10" s="97" t="s">
        <v>15</v>
      </c>
      <c r="B10" s="23" t="s">
        <v>9</v>
      </c>
      <c r="C10" s="5">
        <v>1349.489404565853</v>
      </c>
      <c r="D10" s="5">
        <v>1349.4894028078961</v>
      </c>
      <c r="E10" s="5">
        <v>1349.489404611644</v>
      </c>
      <c r="F10" s="5">
        <v>1349.489401946917</v>
      </c>
      <c r="G10" s="64">
        <v>1349.489401387083</v>
      </c>
      <c r="H10" s="5">
        <v>1349.4893992858849</v>
      </c>
      <c r="I10" s="5">
        <v>1349.4894024474688</v>
      </c>
    </row>
    <row r="11" spans="1:9">
      <c r="A11" s="98"/>
      <c r="B11" s="23" t="s">
        <v>10</v>
      </c>
      <c r="C11" s="5">
        <v>610.73947748599301</v>
      </c>
      <c r="D11" s="5">
        <v>627.80069316530899</v>
      </c>
      <c r="E11" s="5">
        <v>919.65548987039301</v>
      </c>
      <c r="F11" s="5">
        <v>522.93360957840002</v>
      </c>
      <c r="G11" s="64">
        <v>614.56515823396796</v>
      </c>
      <c r="H11" s="5">
        <v>562.96776088872195</v>
      </c>
      <c r="I11" s="5">
        <v>606.92685131699398</v>
      </c>
    </row>
    <row r="12" spans="1:9">
      <c r="A12" s="98"/>
      <c r="B12" s="23" t="s">
        <v>11</v>
      </c>
      <c r="C12" s="5">
        <v>738.74992707985996</v>
      </c>
      <c r="D12" s="5">
        <v>721.68870964258701</v>
      </c>
      <c r="E12" s="5">
        <v>429.83391474125102</v>
      </c>
      <c r="F12" s="5">
        <v>826.55579236851702</v>
      </c>
      <c r="G12" s="64">
        <v>734.92424315311496</v>
      </c>
      <c r="H12" s="5">
        <v>786.52163839716297</v>
      </c>
      <c r="I12" s="5">
        <v>742.56255113047496</v>
      </c>
    </row>
    <row r="13" spans="1:9">
      <c r="A13" s="99"/>
      <c r="B13" s="24" t="s">
        <v>12</v>
      </c>
      <c r="C13" s="65">
        <v>0.45257078374948401</v>
      </c>
      <c r="D13" s="65">
        <v>0.46521350361035602</v>
      </c>
      <c r="E13" s="65">
        <v>0.68148403887250297</v>
      </c>
      <c r="F13" s="65">
        <v>0.38750479168192098</v>
      </c>
      <c r="G13" s="67">
        <v>0.45540569462960001</v>
      </c>
      <c r="H13" s="65">
        <v>0.41717093975442099</v>
      </c>
      <c r="I13" s="65">
        <v>0.44974554836537101</v>
      </c>
    </row>
    <row r="14" spans="1:9">
      <c r="A14" s="97" t="s">
        <v>16</v>
      </c>
      <c r="B14" s="23" t="s">
        <v>9</v>
      </c>
      <c r="C14" s="5">
        <v>5616.7387562240801</v>
      </c>
      <c r="D14" s="5">
        <v>5616.7387533090896</v>
      </c>
      <c r="E14" s="5">
        <v>5616.7387531179902</v>
      </c>
      <c r="F14" s="5">
        <v>5616.7387521798501</v>
      </c>
      <c r="G14" s="64">
        <v>5616.7387591488296</v>
      </c>
      <c r="H14" s="5">
        <v>5616.73875664363</v>
      </c>
      <c r="I14" s="5">
        <v>5616.7387542597298</v>
      </c>
    </row>
    <row r="15" spans="1:9">
      <c r="A15" s="98"/>
      <c r="B15" s="23" t="s">
        <v>10</v>
      </c>
      <c r="C15" s="5">
        <v>2283.6037891195201</v>
      </c>
      <c r="D15" s="5">
        <v>1951.54910621829</v>
      </c>
      <c r="E15" s="5">
        <v>3644.5509170279302</v>
      </c>
      <c r="F15" s="5">
        <v>1903.0227799627801</v>
      </c>
      <c r="G15" s="64">
        <v>2164.3071462548201</v>
      </c>
      <c r="H15" s="5">
        <v>2356.09239637987</v>
      </c>
      <c r="I15" s="5">
        <v>2028.17671209642</v>
      </c>
    </row>
    <row r="16" spans="1:9">
      <c r="A16" s="98"/>
      <c r="B16" s="23" t="s">
        <v>11</v>
      </c>
      <c r="C16" s="5">
        <v>3333.13496710456</v>
      </c>
      <c r="D16" s="5">
        <v>3665.1896470908</v>
      </c>
      <c r="E16" s="5">
        <v>1972.18783609006</v>
      </c>
      <c r="F16" s="5">
        <v>3713.71597221707</v>
      </c>
      <c r="G16" s="64">
        <v>3452.43161289401</v>
      </c>
      <c r="H16" s="5">
        <v>3260.64636026376</v>
      </c>
      <c r="I16" s="5">
        <v>3588.5620421633098</v>
      </c>
    </row>
    <row r="17" spans="1:9">
      <c r="A17" s="99"/>
      <c r="B17" s="24" t="s">
        <v>12</v>
      </c>
      <c r="C17" s="65">
        <v>0.40657112396210199</v>
      </c>
      <c r="D17" s="65">
        <v>0.34745235481506798</v>
      </c>
      <c r="E17" s="65">
        <v>0.64887314102062299</v>
      </c>
      <c r="F17" s="65">
        <v>0.33881276376335301</v>
      </c>
      <c r="G17" s="67">
        <v>0.38533163799535602</v>
      </c>
      <c r="H17" s="65">
        <v>0.41946941773911001</v>
      </c>
      <c r="I17" s="65">
        <v>0.36109507684655101</v>
      </c>
    </row>
    <row r="18" spans="1:9">
      <c r="A18" s="91" t="s">
        <v>17</v>
      </c>
      <c r="B18" s="23" t="s">
        <v>9</v>
      </c>
      <c r="C18" s="5">
        <v>1083.826184592667</v>
      </c>
      <c r="D18" s="5">
        <v>1083.8261852628309</v>
      </c>
      <c r="E18" s="5">
        <v>1083.8261857372629</v>
      </c>
      <c r="F18" s="5">
        <v>1083.826183867154</v>
      </c>
      <c r="G18" s="64">
        <v>1083.8261808506679</v>
      </c>
      <c r="H18" s="5">
        <v>1083.8261808887501</v>
      </c>
      <c r="I18" s="5">
        <v>1083.826182636388</v>
      </c>
    </row>
    <row r="19" spans="1:9">
      <c r="A19" s="92"/>
      <c r="B19" s="23" t="s">
        <v>10</v>
      </c>
      <c r="C19" s="5">
        <v>435.77137213819299</v>
      </c>
      <c r="D19" s="5">
        <v>353.61371921646099</v>
      </c>
      <c r="E19" s="5">
        <v>808.61810145283096</v>
      </c>
      <c r="F19" s="5">
        <v>322.33884196942699</v>
      </c>
      <c r="G19" s="68">
        <v>423.66969425947099</v>
      </c>
      <c r="H19" s="5">
        <v>465.42923406134503</v>
      </c>
      <c r="I19" s="5">
        <v>352.34274727350498</v>
      </c>
    </row>
    <row r="20" spans="1:9">
      <c r="A20" s="92"/>
      <c r="B20" s="23" t="s">
        <v>11</v>
      </c>
      <c r="C20" s="5">
        <v>648.05481245447402</v>
      </c>
      <c r="D20" s="5">
        <v>730.21246604636997</v>
      </c>
      <c r="E20" s="5">
        <v>275.208084284432</v>
      </c>
      <c r="F20" s="5">
        <v>761.48734189772699</v>
      </c>
      <c r="G20" s="68">
        <v>660.15648659119699</v>
      </c>
      <c r="H20" s="5">
        <v>618.39694682740503</v>
      </c>
      <c r="I20" s="5">
        <v>731.48343536288303</v>
      </c>
    </row>
    <row r="21" spans="1:9">
      <c r="A21" s="93"/>
      <c r="B21" s="24" t="s">
        <v>12</v>
      </c>
      <c r="C21" s="65">
        <v>0.40206758088426198</v>
      </c>
      <c r="D21" s="65">
        <v>0.32626423316272701</v>
      </c>
      <c r="E21" s="65">
        <v>0.74607728812417995</v>
      </c>
      <c r="F21" s="65">
        <v>0.29740824383786701</v>
      </c>
      <c r="G21" s="67">
        <v>0.39090188237281998</v>
      </c>
      <c r="H21" s="65">
        <v>0.429431621295296</v>
      </c>
      <c r="I21" s="65">
        <v>0.32509156257550198</v>
      </c>
    </row>
    <row r="22" spans="1:9">
      <c r="A22" s="91" t="s">
        <v>18</v>
      </c>
      <c r="B22" s="23" t="s">
        <v>9</v>
      </c>
      <c r="C22" s="5">
        <v>236.4976986115486</v>
      </c>
      <c r="D22" s="5">
        <v>236.497700328202</v>
      </c>
      <c r="E22" s="5">
        <v>236.49769984411401</v>
      </c>
      <c r="F22" s="5">
        <v>236.4977000551626</v>
      </c>
      <c r="G22" s="68">
        <v>236.497700206079</v>
      </c>
      <c r="H22" s="5">
        <v>236.49769989627956</v>
      </c>
      <c r="I22" s="5">
        <v>236.49770136031501</v>
      </c>
    </row>
    <row r="23" spans="1:9">
      <c r="A23" s="92"/>
      <c r="B23" s="23" t="s">
        <v>10</v>
      </c>
      <c r="C23" s="5">
        <v>89.294295117094606</v>
      </c>
      <c r="D23" s="5">
        <v>116.49307221653</v>
      </c>
      <c r="E23" s="5">
        <v>118.43305451229401</v>
      </c>
      <c r="F23" s="5">
        <v>85.817441563392606</v>
      </c>
      <c r="G23" s="68">
        <v>53.343814664020996</v>
      </c>
      <c r="H23" s="5">
        <v>0.34937649913755903</v>
      </c>
      <c r="I23" s="5">
        <v>118.539735187012</v>
      </c>
    </row>
    <row r="24" spans="1:9">
      <c r="A24" s="92"/>
      <c r="B24" s="23" t="s">
        <v>11</v>
      </c>
      <c r="C24" s="5">
        <v>147.20340349445399</v>
      </c>
      <c r="D24" s="5">
        <v>120.00462811167201</v>
      </c>
      <c r="E24" s="5">
        <v>118.06464533182</v>
      </c>
      <c r="F24" s="5">
        <v>150.68025849176999</v>
      </c>
      <c r="G24" s="68">
        <v>183.15388554205799</v>
      </c>
      <c r="H24" s="5">
        <v>236.14832339714201</v>
      </c>
      <c r="I24" s="5">
        <v>117.95796617330301</v>
      </c>
    </row>
    <row r="25" spans="1:9">
      <c r="A25" s="93"/>
      <c r="B25" s="25" t="s">
        <v>12</v>
      </c>
      <c r="C25" s="65">
        <v>0.377569404020975</v>
      </c>
      <c r="D25" s="65">
        <v>0.49257591957497099</v>
      </c>
      <c r="E25" s="65">
        <v>0.50077888533528403</v>
      </c>
      <c r="F25" s="65">
        <v>0.362867975220799</v>
      </c>
      <c r="G25" s="69">
        <v>0.22555743509361101</v>
      </c>
      <c r="H25" s="65">
        <v>1.4772934336815301E-3</v>
      </c>
      <c r="I25" s="65">
        <v>0.50122996758607496</v>
      </c>
    </row>
    <row r="26" spans="1:9">
      <c r="A26" s="91" t="s">
        <v>19</v>
      </c>
      <c r="B26" s="23" t="s">
        <v>9</v>
      </c>
      <c r="C26" s="5">
        <v>184.59604521116972</v>
      </c>
      <c r="D26" s="5">
        <v>184.59604749760558</v>
      </c>
      <c r="E26" s="5">
        <v>184.59604692495049</v>
      </c>
      <c r="F26" s="5">
        <v>184.59604675090807</v>
      </c>
      <c r="G26" s="68">
        <v>184.596047210926</v>
      </c>
      <c r="H26" s="5">
        <v>184.59604667569721</v>
      </c>
      <c r="I26" s="5">
        <v>184.59604736137521</v>
      </c>
    </row>
    <row r="27" spans="1:9">
      <c r="A27" s="92"/>
      <c r="B27" s="23" t="s">
        <v>10</v>
      </c>
      <c r="C27" s="5">
        <v>68.546509001495707</v>
      </c>
      <c r="D27" s="5">
        <v>73.279037132487602</v>
      </c>
      <c r="E27" s="5">
        <v>80.546862265237493</v>
      </c>
      <c r="F27" s="5">
        <v>9.9521601952065997E-2</v>
      </c>
      <c r="G27" s="68">
        <v>58.755691068112</v>
      </c>
      <c r="H27" s="5">
        <v>68.280917743864194</v>
      </c>
      <c r="I27" s="5">
        <v>73.790754077205193</v>
      </c>
    </row>
    <row r="28" spans="1:9">
      <c r="A28" s="92"/>
      <c r="B28" s="23" t="s">
        <v>11</v>
      </c>
      <c r="C28" s="5">
        <v>116.049536209674</v>
      </c>
      <c r="D28" s="5">
        <v>111.31701036511799</v>
      </c>
      <c r="E28" s="5">
        <v>104.04918465971301</v>
      </c>
      <c r="F28" s="5">
        <v>184.49652514895601</v>
      </c>
      <c r="G28" s="68">
        <v>125.840356142814</v>
      </c>
      <c r="H28" s="5">
        <v>116.315128931833</v>
      </c>
      <c r="I28" s="5">
        <v>110.80529328417001</v>
      </c>
    </row>
    <row r="29" spans="1:9">
      <c r="A29" s="93"/>
      <c r="B29" s="24" t="s">
        <v>12</v>
      </c>
      <c r="C29" s="65">
        <v>0.371332489399118</v>
      </c>
      <c r="D29" s="65">
        <v>0.39696969748736399</v>
      </c>
      <c r="E29" s="65">
        <v>0.43634120885581401</v>
      </c>
      <c r="F29" s="65">
        <v>5.3913181622117501E-3</v>
      </c>
      <c r="G29" s="67">
        <v>0.318293332689706</v>
      </c>
      <c r="H29" s="65">
        <v>0.36989371643381802</v>
      </c>
      <c r="I29" s="65">
        <v>0.39974178825589102</v>
      </c>
    </row>
    <row r="30" spans="1:9">
      <c r="A30" s="91" t="s">
        <v>20</v>
      </c>
      <c r="B30" s="23" t="s">
        <v>9</v>
      </c>
      <c r="C30" s="5">
        <v>3226.9264507359921</v>
      </c>
      <c r="D30" s="5">
        <v>3226.9264508607148</v>
      </c>
      <c r="E30" s="5">
        <v>3226.9264490557839</v>
      </c>
      <c r="F30" s="5">
        <v>3226.9264493576579</v>
      </c>
      <c r="G30" s="70">
        <v>3226.9264515067312</v>
      </c>
      <c r="H30" s="5">
        <v>3226.9264531927101</v>
      </c>
      <c r="I30" s="5">
        <v>3226.9264499920409</v>
      </c>
    </row>
    <row r="31" spans="1:9">
      <c r="A31" s="92"/>
      <c r="B31" s="23" t="s">
        <v>10</v>
      </c>
      <c r="C31" s="5">
        <v>965.38189083821203</v>
      </c>
      <c r="D31" s="5">
        <v>411.287754120405</v>
      </c>
      <c r="E31" s="5">
        <v>612.96225571261402</v>
      </c>
      <c r="F31" s="5">
        <v>275.277372787518</v>
      </c>
      <c r="G31" s="71">
        <v>947.550812483561</v>
      </c>
      <c r="H31" s="5">
        <v>1002.23007744753</v>
      </c>
      <c r="I31" s="5">
        <v>420.18130678061101</v>
      </c>
    </row>
    <row r="32" spans="1:9">
      <c r="A32" s="92"/>
      <c r="B32" s="23" t="s">
        <v>11</v>
      </c>
      <c r="C32" s="5">
        <v>2261.5445598977799</v>
      </c>
      <c r="D32" s="5">
        <v>2815.63869674031</v>
      </c>
      <c r="E32" s="5">
        <v>2613.9641933431699</v>
      </c>
      <c r="F32" s="5">
        <v>2951.6490765701401</v>
      </c>
      <c r="G32" s="71">
        <v>2279.3756390231702</v>
      </c>
      <c r="H32" s="5">
        <v>2224.6963757451799</v>
      </c>
      <c r="I32" s="5">
        <v>2806.7451432114299</v>
      </c>
    </row>
    <row r="33" spans="1:9">
      <c r="A33" s="93"/>
      <c r="B33" s="24" t="s">
        <v>12</v>
      </c>
      <c r="C33" s="65">
        <v>0.29916451632110502</v>
      </c>
      <c r="D33" s="65">
        <v>0.127454951447903</v>
      </c>
      <c r="E33" s="65">
        <v>0.189952347966273</v>
      </c>
      <c r="F33" s="65">
        <v>8.5306367253060206E-2</v>
      </c>
      <c r="G33" s="67">
        <v>0.29363880048803898</v>
      </c>
      <c r="H33" s="65">
        <v>0.31058348926915502</v>
      </c>
      <c r="I33" s="65">
        <v>0.130210995909636</v>
      </c>
    </row>
    <row r="34" spans="1:9">
      <c r="A34" s="91" t="s">
        <v>21</v>
      </c>
      <c r="B34" s="23" t="s">
        <v>9</v>
      </c>
      <c r="C34" s="5">
        <v>926.62325605272508</v>
      </c>
      <c r="D34" s="5">
        <v>926.62325638681295</v>
      </c>
      <c r="E34" s="5">
        <v>926.62325985482698</v>
      </c>
      <c r="F34" s="5">
        <v>926.62325902913506</v>
      </c>
      <c r="G34" s="70">
        <v>926.62325813821394</v>
      </c>
      <c r="H34" s="5">
        <v>926.62325911875575</v>
      </c>
      <c r="I34" s="5">
        <v>926.62325888988198</v>
      </c>
    </row>
    <row r="35" spans="1:9">
      <c r="A35" s="92"/>
      <c r="B35" s="23" t="s">
        <v>10</v>
      </c>
      <c r="C35" s="5">
        <v>303.05118077829599</v>
      </c>
      <c r="D35" s="5">
        <v>385.124802417593</v>
      </c>
      <c r="E35" s="5">
        <v>645.90200273967105</v>
      </c>
      <c r="F35" s="5">
        <v>340.09397946534102</v>
      </c>
      <c r="G35" s="71">
        <v>402.71587872913398</v>
      </c>
      <c r="H35" s="5">
        <v>2.6218333429927201</v>
      </c>
      <c r="I35" s="5">
        <v>379.94675838481101</v>
      </c>
    </row>
    <row r="36" spans="1:9">
      <c r="A36" s="92"/>
      <c r="B36" s="23" t="s">
        <v>11</v>
      </c>
      <c r="C36" s="5">
        <v>623.57207527442904</v>
      </c>
      <c r="D36" s="5">
        <v>541.49845396922001</v>
      </c>
      <c r="E36" s="5">
        <v>280.72125711515599</v>
      </c>
      <c r="F36" s="5">
        <v>586.52927956379403</v>
      </c>
      <c r="G36" s="71">
        <v>523.90737940908002</v>
      </c>
      <c r="H36" s="5">
        <v>924.00142577576298</v>
      </c>
      <c r="I36" s="5">
        <v>546.67650050507098</v>
      </c>
    </row>
    <row r="37" spans="1:9">
      <c r="A37" s="93"/>
      <c r="B37" s="24" t="s">
        <v>12</v>
      </c>
      <c r="C37" s="65">
        <v>0.32704896925342503</v>
      </c>
      <c r="D37" s="65">
        <v>0.41562177482930002</v>
      </c>
      <c r="E37" s="65">
        <v>0.697049200816375</v>
      </c>
      <c r="F37" s="65">
        <v>0.36702508398253803</v>
      </c>
      <c r="G37" s="66">
        <v>0.43460583920403301</v>
      </c>
      <c r="H37" s="65">
        <v>2.8294490961581899E-3</v>
      </c>
      <c r="I37" s="65">
        <v>0.41003369464306</v>
      </c>
    </row>
    <row r="38" spans="1:9">
      <c r="A38" s="91" t="s">
        <v>22</v>
      </c>
      <c r="B38" s="23" t="s">
        <v>9</v>
      </c>
      <c r="C38" s="5">
        <v>287.74573267539301</v>
      </c>
      <c r="D38" s="5">
        <v>287.74573390239101</v>
      </c>
      <c r="E38" s="5">
        <v>287.74573251568995</v>
      </c>
      <c r="F38" s="5">
        <v>287.74573353968799</v>
      </c>
      <c r="G38" s="68">
        <v>287.74573397989604</v>
      </c>
      <c r="H38" s="5">
        <v>287.7457326690336</v>
      </c>
      <c r="I38" s="5">
        <v>287.74573493565509</v>
      </c>
    </row>
    <row r="39" spans="1:9">
      <c r="A39" s="92"/>
      <c r="B39" s="23" t="s">
        <v>10</v>
      </c>
      <c r="C39" s="5">
        <v>110.080953224832</v>
      </c>
      <c r="D39" s="5">
        <v>106.67354173649601</v>
      </c>
      <c r="E39" s="5">
        <v>116.37611382953099</v>
      </c>
      <c r="F39" s="5">
        <v>0</v>
      </c>
      <c r="G39" s="68">
        <v>100.86442462493901</v>
      </c>
      <c r="H39" s="5">
        <v>76.079895344213597</v>
      </c>
      <c r="I39" s="5">
        <v>92.186614831725095</v>
      </c>
    </row>
    <row r="40" spans="1:9">
      <c r="A40" s="92"/>
      <c r="B40" s="23" t="s">
        <v>11</v>
      </c>
      <c r="C40" s="5">
        <v>177.66477945056101</v>
      </c>
      <c r="D40" s="5">
        <v>181.07219216589499</v>
      </c>
      <c r="E40" s="5">
        <v>171.36961868615899</v>
      </c>
      <c r="F40" s="5">
        <v>287.74573353968799</v>
      </c>
      <c r="G40" s="68">
        <v>186.88130935495701</v>
      </c>
      <c r="H40" s="5">
        <v>211.66583732481999</v>
      </c>
      <c r="I40" s="5">
        <v>195.55912010393001</v>
      </c>
    </row>
    <row r="41" spans="1:9">
      <c r="A41" s="93"/>
      <c r="B41" s="24" t="s">
        <v>12</v>
      </c>
      <c r="C41" s="65">
        <v>0.38256328669525302</v>
      </c>
      <c r="D41" s="65">
        <v>0.37072154047184502</v>
      </c>
      <c r="E41" s="65">
        <v>0.40444079852056702</v>
      </c>
      <c r="F41" s="65">
        <v>0</v>
      </c>
      <c r="G41" s="66">
        <v>0.35053317117808636</v>
      </c>
      <c r="H41" s="65">
        <v>0.26439973457997701</v>
      </c>
      <c r="I41" s="65">
        <v>0.32037526065274102</v>
      </c>
    </row>
    <row r="42" spans="1:9">
      <c r="A42" s="103" t="s">
        <v>23</v>
      </c>
      <c r="B42" s="23" t="s">
        <v>9</v>
      </c>
      <c r="C42" s="5">
        <v>205.95957726732189</v>
      </c>
      <c r="D42" s="5">
        <v>205.95957777467041</v>
      </c>
      <c r="E42" s="5">
        <v>205.9595781867265</v>
      </c>
      <c r="F42" s="5">
        <v>205.95957724276701</v>
      </c>
      <c r="G42" s="68">
        <v>205.9595764664526</v>
      </c>
      <c r="H42" s="5">
        <v>205.95957700623939</v>
      </c>
      <c r="I42" s="5">
        <v>205.95957708293221</v>
      </c>
    </row>
    <row r="43" spans="1:9">
      <c r="A43" s="104"/>
      <c r="B43" s="23" t="s">
        <v>10</v>
      </c>
      <c r="C43" s="5">
        <v>172.135540045635</v>
      </c>
      <c r="D43" s="5">
        <v>172.53511834766201</v>
      </c>
      <c r="E43" s="5">
        <v>201.71622932097</v>
      </c>
      <c r="F43" s="5">
        <v>0</v>
      </c>
      <c r="G43" s="68">
        <v>171.154584375052</v>
      </c>
      <c r="H43" s="5">
        <v>159.08511736100499</v>
      </c>
      <c r="I43" s="5">
        <v>172.52154681603301</v>
      </c>
    </row>
    <row r="44" spans="1:9">
      <c r="A44" s="104"/>
      <c r="B44" s="23" t="s">
        <v>11</v>
      </c>
      <c r="C44" s="5">
        <v>33.824037221686901</v>
      </c>
      <c r="D44" s="5">
        <v>33.424459427008401</v>
      </c>
      <c r="E44" s="5">
        <v>4.2433488657564897</v>
      </c>
      <c r="F44" s="5">
        <v>205.95957724276701</v>
      </c>
      <c r="G44" s="68">
        <v>34.804992091400599</v>
      </c>
      <c r="H44" s="5">
        <v>46.874459645234403</v>
      </c>
      <c r="I44" s="5">
        <v>33.438030266899197</v>
      </c>
    </row>
    <row r="45" spans="1:9">
      <c r="A45" s="105"/>
      <c r="B45" s="24" t="s">
        <v>12</v>
      </c>
      <c r="C45" s="65">
        <v>0.83577341888896195</v>
      </c>
      <c r="D45" s="65">
        <v>0.83771349801670103</v>
      </c>
      <c r="E45" s="65">
        <v>0.97939717636288104</v>
      </c>
      <c r="F45" s="65">
        <v>0</v>
      </c>
      <c r="G45" s="66">
        <v>0.83101056678920793</v>
      </c>
      <c r="H45" s="65">
        <v>0.77240941971921795</v>
      </c>
      <c r="I45" s="65">
        <v>0.83764760667849403</v>
      </c>
    </row>
    <row r="46" spans="1:9">
      <c r="A46" s="103" t="s">
        <v>24</v>
      </c>
      <c r="B46" s="23" t="s">
        <v>9</v>
      </c>
      <c r="C46" s="5">
        <v>11149.922796489031</v>
      </c>
      <c r="D46" s="5">
        <v>11149.9227943564</v>
      </c>
      <c r="E46" s="5">
        <v>11149.92279702367</v>
      </c>
      <c r="F46" s="5">
        <v>11149.922801291175</v>
      </c>
      <c r="G46" s="5">
        <v>11149.92280709855</v>
      </c>
      <c r="H46" s="5">
        <v>11149.92280321774</v>
      </c>
      <c r="I46" s="5">
        <v>11149.92280258087</v>
      </c>
    </row>
    <row r="47" spans="1:9">
      <c r="A47" s="104"/>
      <c r="B47" s="23" t="s">
        <v>10</v>
      </c>
      <c r="C47" s="5">
        <v>9672.4101688808805</v>
      </c>
      <c r="D47" s="5">
        <v>4925.2553150776603</v>
      </c>
      <c r="E47" s="5">
        <v>10081.9625827902</v>
      </c>
      <c r="F47" s="5">
        <v>5.64066434417445</v>
      </c>
      <c r="G47" s="72">
        <v>9553.4164189957701</v>
      </c>
      <c r="H47" s="5">
        <v>5740.2088990524799</v>
      </c>
      <c r="I47" s="5">
        <v>4911.6300913830501</v>
      </c>
    </row>
    <row r="48" spans="1:9">
      <c r="A48" s="104"/>
      <c r="B48" s="23" t="s">
        <v>11</v>
      </c>
      <c r="C48" s="5">
        <v>1477.5126276081501</v>
      </c>
      <c r="D48" s="5">
        <v>6224.6674792787398</v>
      </c>
      <c r="E48" s="5">
        <v>1067.96021423347</v>
      </c>
      <c r="F48" s="5">
        <v>11144.282136947</v>
      </c>
      <c r="G48" s="72">
        <v>1596.50638810278</v>
      </c>
      <c r="H48" s="5">
        <v>5409.7139041652599</v>
      </c>
      <c r="I48" s="5">
        <v>6238.2927111978197</v>
      </c>
    </row>
    <row r="49" spans="1:9">
      <c r="A49" s="105"/>
      <c r="B49" s="24" t="s">
        <v>12</v>
      </c>
      <c r="C49" s="65">
        <v>0.86748673918411401</v>
      </c>
      <c r="D49" s="65">
        <v>0.44172999274673103</v>
      </c>
      <c r="E49" s="65">
        <v>0.90421815167020303</v>
      </c>
      <c r="F49" s="65">
        <v>5.0589268147410431E-2</v>
      </c>
      <c r="G49" s="66">
        <v>0.85681457928243498</v>
      </c>
      <c r="H49" s="65">
        <v>0.51482050596762197</v>
      </c>
      <c r="I49" s="65">
        <v>0.44050799080386099</v>
      </c>
    </row>
    <row r="50" spans="1:9">
      <c r="A50" s="103" t="s">
        <v>25</v>
      </c>
      <c r="B50" s="23" t="s">
        <v>9</v>
      </c>
      <c r="C50" s="5">
        <v>207.51881994460109</v>
      </c>
      <c r="D50" s="5">
        <v>207.51881955271131</v>
      </c>
      <c r="E50" s="5">
        <v>207.5188194470808</v>
      </c>
      <c r="F50" s="5">
        <v>207.51881953659901</v>
      </c>
      <c r="G50" s="5">
        <v>207.51881591965949</v>
      </c>
      <c r="H50" s="5">
        <v>207.51881817631659</v>
      </c>
      <c r="I50" s="5">
        <v>207.51881984727078</v>
      </c>
    </row>
    <row r="51" spans="1:9">
      <c r="A51" s="104"/>
      <c r="B51" s="23" t="s">
        <v>10</v>
      </c>
      <c r="C51" s="5">
        <v>177.714450587279</v>
      </c>
      <c r="D51" s="5">
        <v>23.208714404245299</v>
      </c>
      <c r="E51" s="5">
        <v>125.833266680685</v>
      </c>
      <c r="F51" s="5">
        <v>0</v>
      </c>
      <c r="G51" s="72">
        <v>177.488912662459</v>
      </c>
      <c r="H51" s="5">
        <v>154.619416254698</v>
      </c>
      <c r="I51" s="5">
        <v>0.64097276324476904</v>
      </c>
    </row>
    <row r="52" spans="1:9">
      <c r="A52" s="104"/>
      <c r="B52" s="23" t="s">
        <v>11</v>
      </c>
      <c r="C52" s="5">
        <v>29.804369357322098</v>
      </c>
      <c r="D52" s="5">
        <v>184.31010514846599</v>
      </c>
      <c r="E52" s="5">
        <v>81.685552766395801</v>
      </c>
      <c r="F52" s="5">
        <v>207.51881953659901</v>
      </c>
      <c r="G52" s="72">
        <v>30.029903257200498</v>
      </c>
      <c r="H52" s="5">
        <v>52.899401921618598</v>
      </c>
      <c r="I52" s="5">
        <v>206.877847084026</v>
      </c>
    </row>
    <row r="53" spans="1:9">
      <c r="A53" s="105"/>
      <c r="B53" s="24" t="s">
        <v>12</v>
      </c>
      <c r="C53" s="65">
        <v>0.85637751137328799</v>
      </c>
      <c r="D53" s="65">
        <v>0.11183908261559</v>
      </c>
      <c r="E53" s="65">
        <v>0.60637038614598304</v>
      </c>
      <c r="F53" s="65">
        <v>0</v>
      </c>
      <c r="G53" s="66">
        <v>0.85529069677794178</v>
      </c>
      <c r="H53" s="65">
        <v>0.74508624139969304</v>
      </c>
      <c r="I53" s="65">
        <v>3.08874522183824E-3</v>
      </c>
    </row>
    <row r="54" spans="1:9">
      <c r="A54" s="103" t="s">
        <v>26</v>
      </c>
      <c r="B54" s="23" t="s">
        <v>9</v>
      </c>
      <c r="C54" s="5">
        <v>7576.9740077050501</v>
      </c>
      <c r="D54" s="5">
        <v>7576.9740111935198</v>
      </c>
      <c r="E54" s="5">
        <v>7576.9740055873417</v>
      </c>
      <c r="F54" s="5">
        <v>7576.9740066205077</v>
      </c>
      <c r="G54" s="5">
        <v>7576.9740113116204</v>
      </c>
      <c r="H54" s="5">
        <v>7576.9740069297932</v>
      </c>
      <c r="I54" s="5">
        <v>7576.9740123457796</v>
      </c>
    </row>
    <row r="55" spans="1:9">
      <c r="A55" s="104"/>
      <c r="B55" s="23" t="s">
        <v>10</v>
      </c>
      <c r="C55" s="5">
        <v>5404.1227970547397</v>
      </c>
      <c r="D55" s="5">
        <v>5673.0386077602298</v>
      </c>
      <c r="E55" s="5">
        <v>6756.1463656778697</v>
      </c>
      <c r="F55" s="5">
        <v>5.0616654384972399</v>
      </c>
      <c r="G55" s="72">
        <v>5295.0946838530699</v>
      </c>
      <c r="H55" s="5">
        <v>9.6154640758531507</v>
      </c>
      <c r="I55" s="5">
        <v>5644.2144701677598</v>
      </c>
    </row>
    <row r="56" spans="1:9">
      <c r="A56" s="104"/>
      <c r="B56" s="23" t="s">
        <v>11</v>
      </c>
      <c r="C56" s="5">
        <v>2172.8512106503099</v>
      </c>
      <c r="D56" s="5">
        <v>1903.93540343329</v>
      </c>
      <c r="E56" s="5">
        <v>820.82763990947205</v>
      </c>
      <c r="F56" s="5">
        <v>7571.9123411820101</v>
      </c>
      <c r="G56" s="72">
        <v>2281.8793274585501</v>
      </c>
      <c r="H56" s="5">
        <v>7567.35854285394</v>
      </c>
      <c r="I56" s="5">
        <v>1932.75954217802</v>
      </c>
    </row>
    <row r="57" spans="1:9">
      <c r="A57" s="105"/>
      <c r="B57" s="24" t="s">
        <v>12</v>
      </c>
      <c r="C57" s="65">
        <v>0.71322968662150199</v>
      </c>
      <c r="D57" s="65">
        <v>0.74872087450470404</v>
      </c>
      <c r="E57" s="65">
        <v>0.89166814624094204</v>
      </c>
      <c r="F57" s="65">
        <v>6.68032572643713E-3</v>
      </c>
      <c r="G57" s="66">
        <v>0.69884028583812696</v>
      </c>
      <c r="H57" s="65">
        <v>1.2690374900400799E-3</v>
      </c>
      <c r="I57" s="65">
        <v>0.74491669906366098</v>
      </c>
    </row>
    <row r="58" spans="1:9">
      <c r="A58" s="103" t="s">
        <v>27</v>
      </c>
      <c r="B58" s="23" t="s">
        <v>9</v>
      </c>
      <c r="C58" s="5">
        <v>441.91616961649697</v>
      </c>
      <c r="D58" s="5">
        <v>441.91616547009698</v>
      </c>
      <c r="E58" s="5">
        <v>441.916165668274</v>
      </c>
      <c r="F58" s="5">
        <v>441.91616596158701</v>
      </c>
      <c r="G58" s="5">
        <v>441.91616707255741</v>
      </c>
      <c r="H58" s="5">
        <v>441.91616812504901</v>
      </c>
      <c r="I58" s="5">
        <v>441.916167668593</v>
      </c>
    </row>
    <row r="59" spans="1:9">
      <c r="A59" s="104"/>
      <c r="B59" s="23" t="s">
        <v>10</v>
      </c>
      <c r="C59" s="5">
        <v>269.432668175375</v>
      </c>
      <c r="D59" s="5">
        <v>292.37959323360798</v>
      </c>
      <c r="E59" s="5">
        <v>339.02822638721801</v>
      </c>
      <c r="F59" s="5">
        <v>0</v>
      </c>
      <c r="G59" s="72">
        <v>61.509241736925397</v>
      </c>
      <c r="H59" s="5">
        <v>283.08895445495</v>
      </c>
      <c r="I59" s="5">
        <v>288.06807347272701</v>
      </c>
    </row>
    <row r="60" spans="1:9">
      <c r="A60" s="104"/>
      <c r="B60" s="23" t="s">
        <v>11</v>
      </c>
      <c r="C60" s="5">
        <v>172.483501441122</v>
      </c>
      <c r="D60" s="5">
        <v>149.53657223648901</v>
      </c>
      <c r="E60" s="5">
        <v>102.88793928105601</v>
      </c>
      <c r="F60" s="5">
        <v>441.91616596158701</v>
      </c>
      <c r="G60" s="72">
        <v>380.40692533563202</v>
      </c>
      <c r="H60" s="5">
        <v>158.82721367009901</v>
      </c>
      <c r="I60" s="5">
        <v>153.848094195866</v>
      </c>
    </row>
    <row r="61" spans="1:9">
      <c r="A61" s="105"/>
      <c r="B61" s="24" t="s">
        <v>12</v>
      </c>
      <c r="C61" s="65">
        <v>0.60969180740590201</v>
      </c>
      <c r="D61" s="65">
        <v>0.66161778201207799</v>
      </c>
      <c r="E61" s="65">
        <v>0.76717769732304997</v>
      </c>
      <c r="F61" s="65">
        <v>0</v>
      </c>
      <c r="G61" s="67">
        <v>0.13918757972669099</v>
      </c>
      <c r="H61" s="65">
        <v>0.64059424586349201</v>
      </c>
      <c r="I61" s="65">
        <v>0.65186135866556105</v>
      </c>
    </row>
    <row r="62" spans="1:9">
      <c r="A62" s="103" t="s">
        <v>28</v>
      </c>
      <c r="B62" s="23" t="s">
        <v>9</v>
      </c>
      <c r="C62" s="5">
        <v>169.43289713020849</v>
      </c>
      <c r="D62" s="5">
        <v>169.43289744613671</v>
      </c>
      <c r="E62" s="5">
        <v>169.43289863481391</v>
      </c>
      <c r="F62" s="5">
        <v>169.432897711762</v>
      </c>
      <c r="G62" s="5">
        <v>169.43289781238443</v>
      </c>
      <c r="H62" s="5">
        <v>169.4328985156148</v>
      </c>
      <c r="I62" s="5">
        <v>169.43289756008829</v>
      </c>
    </row>
    <row r="63" spans="1:9">
      <c r="A63" s="104"/>
      <c r="B63" s="23" t="s">
        <v>10</v>
      </c>
      <c r="C63" s="5">
        <v>111.574231235326</v>
      </c>
      <c r="D63" s="5">
        <v>124.835736042858</v>
      </c>
      <c r="E63" s="5">
        <v>119.09285405692</v>
      </c>
      <c r="F63" s="5">
        <v>0</v>
      </c>
      <c r="G63" s="72">
        <v>10.9720645675434</v>
      </c>
      <c r="H63" s="5">
        <v>114.102672796699</v>
      </c>
      <c r="I63" s="5">
        <v>122.919879375535</v>
      </c>
    </row>
    <row r="64" spans="1:9">
      <c r="A64" s="104"/>
      <c r="B64" s="23" t="s">
        <v>11</v>
      </c>
      <c r="C64" s="5">
        <v>57.858665894882499</v>
      </c>
      <c r="D64" s="5">
        <v>44.597161403278697</v>
      </c>
      <c r="E64" s="5">
        <v>50.340044577893899</v>
      </c>
      <c r="F64" s="5">
        <v>169.432897711762</v>
      </c>
      <c r="G64" s="72">
        <v>158.46083324484101</v>
      </c>
      <c r="H64" s="5">
        <v>55.330225718915798</v>
      </c>
      <c r="I64" s="5">
        <v>46.513018184553303</v>
      </c>
    </row>
    <row r="65" spans="1:9">
      <c r="A65" s="105"/>
      <c r="B65" s="24" t="s">
        <v>12</v>
      </c>
      <c r="C65" s="65">
        <v>0.65851574945083802</v>
      </c>
      <c r="D65" s="65">
        <v>0.73678570056056403</v>
      </c>
      <c r="E65" s="65">
        <v>0.70289096755409897</v>
      </c>
      <c r="F65" s="65">
        <v>0</v>
      </c>
      <c r="G65" s="67">
        <v>6.4757580783945098E-2</v>
      </c>
      <c r="H65" s="65">
        <v>0.67343871111420195</v>
      </c>
      <c r="I65" s="65">
        <v>0.72547823442576898</v>
      </c>
    </row>
    <row r="66" spans="1:9">
      <c r="A66" s="100" t="s">
        <v>29</v>
      </c>
      <c r="B66" s="23" t="s">
        <v>9</v>
      </c>
      <c r="C66" s="5">
        <v>892.23556974883604</v>
      </c>
      <c r="D66" s="5">
        <v>892.23556664661407</v>
      </c>
      <c r="E66" s="5">
        <v>892.23557029556184</v>
      </c>
      <c r="F66" s="5">
        <v>892.23556867202899</v>
      </c>
      <c r="G66" s="5">
        <v>892.23556828335802</v>
      </c>
      <c r="H66" s="5">
        <v>892.23556839118396</v>
      </c>
      <c r="I66" s="5">
        <v>892.23556853024388</v>
      </c>
    </row>
    <row r="67" spans="1:9">
      <c r="A67" s="101"/>
      <c r="B67" s="23" t="s">
        <v>10</v>
      </c>
      <c r="C67" s="5">
        <v>629.93965170341903</v>
      </c>
      <c r="D67" s="5">
        <v>669.77909535048104</v>
      </c>
      <c r="E67" s="5">
        <v>809.56188313483199</v>
      </c>
      <c r="F67" s="5">
        <v>0</v>
      </c>
      <c r="G67" s="72">
        <v>505.806160942887</v>
      </c>
      <c r="H67" s="5">
        <v>4.9427262604098701</v>
      </c>
      <c r="I67" s="5">
        <v>624.10872318749796</v>
      </c>
    </row>
    <row r="68" spans="1:9">
      <c r="A68" s="101"/>
      <c r="B68" s="23" t="s">
        <v>11</v>
      </c>
      <c r="C68" s="5">
        <v>262.29591804541701</v>
      </c>
      <c r="D68" s="5">
        <v>222.456471296133</v>
      </c>
      <c r="E68" s="5">
        <v>82.673687160729898</v>
      </c>
      <c r="F68" s="5">
        <v>892.23556867202899</v>
      </c>
      <c r="G68" s="72">
        <v>386.42940734047102</v>
      </c>
      <c r="H68" s="5">
        <v>887.29284213077403</v>
      </c>
      <c r="I68" s="5">
        <v>268.12684534274598</v>
      </c>
    </row>
    <row r="69" spans="1:9">
      <c r="A69" s="102"/>
      <c r="B69" s="24" t="s">
        <v>12</v>
      </c>
      <c r="C69" s="65">
        <v>0.70602391684602595</v>
      </c>
      <c r="D69" s="65">
        <v>0.75067518084689699</v>
      </c>
      <c r="E69" s="65">
        <v>0.90734096474841996</v>
      </c>
      <c r="F69" s="65">
        <v>0</v>
      </c>
      <c r="G69" s="67">
        <v>0.56689755365396099</v>
      </c>
      <c r="H69" s="73">
        <v>5.5397099549867098E-3</v>
      </c>
      <c r="I69" s="65">
        <v>0.69948872831372999</v>
      </c>
    </row>
    <row r="70" spans="1:9">
      <c r="A70" s="100" t="s">
        <v>30</v>
      </c>
      <c r="B70" s="23" t="s">
        <v>9</v>
      </c>
      <c r="C70" s="5">
        <v>636.96584593386001</v>
      </c>
      <c r="D70" s="5">
        <v>636.96584562606802</v>
      </c>
      <c r="E70" s="5">
        <v>636.96584720090721</v>
      </c>
      <c r="F70" s="5">
        <v>636.96584722246916</v>
      </c>
      <c r="G70" s="68">
        <v>636.96584550762304</v>
      </c>
      <c r="H70" s="5">
        <v>636.96584698553465</v>
      </c>
      <c r="I70" s="5">
        <v>636.96584795375907</v>
      </c>
    </row>
    <row r="71" spans="1:9">
      <c r="A71" s="101"/>
      <c r="B71" s="23" t="s">
        <v>10</v>
      </c>
      <c r="C71" s="5">
        <v>420.39345312766898</v>
      </c>
      <c r="D71" s="5">
        <v>433.34625743108199</v>
      </c>
      <c r="E71" s="5">
        <v>584.864208884851</v>
      </c>
      <c r="F71" s="5">
        <v>0.21671478741018099</v>
      </c>
      <c r="G71" s="68">
        <v>443.49286383904399</v>
      </c>
      <c r="H71" s="5">
        <v>1.4108507237466399</v>
      </c>
      <c r="I71" s="5">
        <v>435.123700545855</v>
      </c>
    </row>
    <row r="72" spans="1:9">
      <c r="A72" s="101"/>
      <c r="B72" s="23" t="s">
        <v>11</v>
      </c>
      <c r="C72" s="5">
        <v>216.572392806191</v>
      </c>
      <c r="D72" s="5">
        <v>203.61958819498599</v>
      </c>
      <c r="E72" s="5">
        <v>52.101638316056203</v>
      </c>
      <c r="F72" s="5">
        <v>636.74913243505898</v>
      </c>
      <c r="G72" s="68">
        <v>193.472981668579</v>
      </c>
      <c r="H72" s="5">
        <v>635.55499626178801</v>
      </c>
      <c r="I72" s="5">
        <v>201.84214740790401</v>
      </c>
    </row>
    <row r="73" spans="1:9">
      <c r="A73" s="102"/>
      <c r="B73" s="24" t="s">
        <v>12</v>
      </c>
      <c r="C73" s="65">
        <v>0.659993712082517</v>
      </c>
      <c r="D73" s="65">
        <v>0.68032887541269904</v>
      </c>
      <c r="E73" s="65">
        <v>0.91820340361259201</v>
      </c>
      <c r="F73" s="65">
        <v>3.4022983862506901E-3</v>
      </c>
      <c r="G73" s="67">
        <v>0.69625846812179903</v>
      </c>
      <c r="H73" s="65">
        <v>2.2149550567326999E-3</v>
      </c>
      <c r="I73" s="65">
        <v>0.683119357095332</v>
      </c>
    </row>
    <row r="74" spans="1:9">
      <c r="A74" s="100" t="s">
        <v>31</v>
      </c>
      <c r="B74" s="23" t="s">
        <v>9</v>
      </c>
      <c r="C74" s="5">
        <v>604.47929845509293</v>
      </c>
      <c r="D74" s="5">
        <v>604.47929732988098</v>
      </c>
      <c r="E74" s="5">
        <v>604.47929713461599</v>
      </c>
      <c r="F74" s="5">
        <v>604.47929808977403</v>
      </c>
      <c r="G74" s="68">
        <v>604.47930033963803</v>
      </c>
      <c r="H74" s="5">
        <v>604.47929799170834</v>
      </c>
      <c r="I74" s="5">
        <v>604.47929893466096</v>
      </c>
    </row>
    <row r="75" spans="1:9">
      <c r="A75" s="101"/>
      <c r="B75" s="23" t="s">
        <v>10</v>
      </c>
      <c r="C75" s="5">
        <v>208.44937576279</v>
      </c>
      <c r="D75" s="5">
        <v>126.877254587298</v>
      </c>
      <c r="E75" s="5">
        <v>323.40529741936501</v>
      </c>
      <c r="F75" s="5">
        <v>0</v>
      </c>
      <c r="G75" s="68">
        <v>172.68226429818299</v>
      </c>
      <c r="H75" s="5">
        <v>5.1171554515351901E-2</v>
      </c>
      <c r="I75" s="5">
        <v>68.239275891063002</v>
      </c>
    </row>
    <row r="76" spans="1:9">
      <c r="A76" s="101"/>
      <c r="B76" s="23" t="s">
        <v>11</v>
      </c>
      <c r="C76" s="5">
        <v>396.02992269230299</v>
      </c>
      <c r="D76" s="5">
        <v>477.60204274258302</v>
      </c>
      <c r="E76" s="5">
        <v>281.07399971525098</v>
      </c>
      <c r="F76" s="5">
        <v>604.47929808977403</v>
      </c>
      <c r="G76" s="68">
        <v>431.79703604145499</v>
      </c>
      <c r="H76" s="5">
        <v>604.42812643719299</v>
      </c>
      <c r="I76" s="5">
        <v>536.24002304359794</v>
      </c>
    </row>
    <row r="77" spans="1:9">
      <c r="A77" s="102"/>
      <c r="B77" s="24" t="s">
        <v>12</v>
      </c>
      <c r="C77" s="65">
        <v>0.34484121506813797</v>
      </c>
      <c r="D77" s="65">
        <v>0.209895119895326</v>
      </c>
      <c r="E77" s="65">
        <v>0.53501467949752401</v>
      </c>
      <c r="F77" s="65">
        <v>0</v>
      </c>
      <c r="G77" s="67">
        <v>0.285671096100658</v>
      </c>
      <c r="H77" s="65">
        <v>8.4653940482927502E-4</v>
      </c>
      <c r="I77" s="65">
        <v>0.112889351233911</v>
      </c>
    </row>
    <row r="78" spans="1:9">
      <c r="A78" s="100" t="s">
        <v>32</v>
      </c>
      <c r="B78" s="23" t="s">
        <v>9</v>
      </c>
      <c r="C78" s="5">
        <v>704.05020141785997</v>
      </c>
      <c r="D78" s="5">
        <v>704.050203321656</v>
      </c>
      <c r="E78" s="5">
        <v>704.050192267836</v>
      </c>
      <c r="F78" s="5">
        <v>704.05019941893249</v>
      </c>
      <c r="G78" s="68">
        <v>704.05020062015706</v>
      </c>
      <c r="H78" s="5">
        <v>704.0501991859478</v>
      </c>
      <c r="I78" s="5">
        <v>704.05020016681999</v>
      </c>
    </row>
    <row r="79" spans="1:9">
      <c r="A79" s="101"/>
      <c r="B79" s="23" t="s">
        <v>10</v>
      </c>
      <c r="C79" s="5">
        <v>415.02677539899298</v>
      </c>
      <c r="D79" s="5">
        <v>422.20212728370598</v>
      </c>
      <c r="E79" s="5">
        <v>470.05727696380899</v>
      </c>
      <c r="F79" s="5">
        <v>1.10668408253044</v>
      </c>
      <c r="G79" s="68">
        <v>346.69746453058502</v>
      </c>
      <c r="H79" s="5">
        <v>0.23022118083488</v>
      </c>
      <c r="I79" s="5">
        <v>423.06254600003098</v>
      </c>
    </row>
    <row r="80" spans="1:9">
      <c r="A80" s="101"/>
      <c r="B80" s="23" t="s">
        <v>11</v>
      </c>
      <c r="C80" s="5">
        <v>289.02342601886699</v>
      </c>
      <c r="D80" s="5">
        <v>281.84807603795002</v>
      </c>
      <c r="E80" s="5">
        <v>233.99291530402701</v>
      </c>
      <c r="F80" s="5">
        <v>702.94351533640202</v>
      </c>
      <c r="G80" s="68">
        <v>357.35273608957198</v>
      </c>
      <c r="H80" s="5">
        <v>703.81997800511294</v>
      </c>
      <c r="I80" s="5">
        <v>280.98765416678901</v>
      </c>
    </row>
    <row r="81" spans="1:9">
      <c r="A81" s="102"/>
      <c r="B81" s="24" t="s">
        <v>12</v>
      </c>
      <c r="C81" s="65">
        <v>0.58948463413998897</v>
      </c>
      <c r="D81" s="65">
        <v>0.59967616697188397</v>
      </c>
      <c r="E81" s="65">
        <v>0.66764739520870597</v>
      </c>
      <c r="F81" s="65">
        <v>1.5718823507809699E-3</v>
      </c>
      <c r="G81" s="67">
        <v>0.49243287513475498</v>
      </c>
      <c r="H81" s="65">
        <v>3.2699540615295799E-3</v>
      </c>
      <c r="I81" s="65">
        <v>0.60089826819137204</v>
      </c>
    </row>
    <row r="82" spans="1:9">
      <c r="A82" s="100" t="s">
        <v>33</v>
      </c>
      <c r="B82" s="23" t="s">
        <v>9</v>
      </c>
      <c r="C82" s="5">
        <v>176.65140965800549</v>
      </c>
      <c r="D82" s="5">
        <v>176.65141173308479</v>
      </c>
      <c r="E82" s="5">
        <v>176.6514110535777</v>
      </c>
      <c r="F82" s="5">
        <v>176.65141144476587</v>
      </c>
      <c r="G82" s="68">
        <v>176.65141051455441</v>
      </c>
      <c r="H82" s="5">
        <v>176.65141055293316</v>
      </c>
      <c r="I82" s="5">
        <v>176.65141000986989</v>
      </c>
    </row>
    <row r="83" spans="1:9">
      <c r="A83" s="101"/>
      <c r="B83" s="23" t="s">
        <v>10</v>
      </c>
      <c r="C83" s="5">
        <v>85.436458230998298</v>
      </c>
      <c r="D83" s="5">
        <v>86.916561927222304</v>
      </c>
      <c r="E83" s="5">
        <v>91.980108427957504</v>
      </c>
      <c r="F83" s="5">
        <v>8.6956439519874196E-2</v>
      </c>
      <c r="G83" s="68">
        <v>87.276333450741603</v>
      </c>
      <c r="H83" s="5">
        <v>0.14295223575716101</v>
      </c>
      <c r="I83" s="5">
        <v>85.261583313305493</v>
      </c>
    </row>
    <row r="84" spans="1:9">
      <c r="A84" s="101"/>
      <c r="B84" s="23" t="s">
        <v>11</v>
      </c>
      <c r="C84" s="5">
        <v>91.214951427007193</v>
      </c>
      <c r="D84" s="5">
        <v>89.734849805862495</v>
      </c>
      <c r="E84" s="5">
        <v>84.6713026256202</v>
      </c>
      <c r="F84" s="5">
        <v>176.564455005246</v>
      </c>
      <c r="G84" s="68">
        <v>89.375077063812796</v>
      </c>
      <c r="H84" s="5">
        <v>176.50845831717601</v>
      </c>
      <c r="I84" s="5">
        <v>91.389826696564398</v>
      </c>
    </row>
    <row r="85" spans="1:9">
      <c r="A85" s="102"/>
      <c r="B85" s="24" t="s">
        <v>12</v>
      </c>
      <c r="C85" s="65">
        <v>0.48364436149364498</v>
      </c>
      <c r="D85" s="65">
        <v>0.49202302474972998</v>
      </c>
      <c r="E85" s="65">
        <v>0.52068708582271295</v>
      </c>
      <c r="F85" s="65">
        <v>4.9224876726820296E-3</v>
      </c>
      <c r="G85" s="66">
        <v>0.49405964660299601</v>
      </c>
      <c r="H85" s="65">
        <v>8.0923348027456404E-3</v>
      </c>
      <c r="I85" s="65">
        <v>0.48265441701564499</v>
      </c>
    </row>
    <row r="86" spans="1:9">
      <c r="A86" s="100" t="s">
        <v>34</v>
      </c>
      <c r="B86" s="23" t="s">
        <v>9</v>
      </c>
      <c r="C86" s="5">
        <v>5211.64317120134</v>
      </c>
      <c r="D86" s="5">
        <v>5211.64317718442</v>
      </c>
      <c r="E86" s="5">
        <v>5211.6431887574499</v>
      </c>
      <c r="F86" s="5">
        <v>5211.6431792683125</v>
      </c>
      <c r="G86" s="68">
        <v>5211.6431721079598</v>
      </c>
      <c r="H86" s="5">
        <v>5211.6431802059587</v>
      </c>
      <c r="I86" s="5">
        <v>5211.6431700334397</v>
      </c>
    </row>
    <row r="87" spans="1:9">
      <c r="A87" s="101"/>
      <c r="B87" s="23" t="s">
        <v>10</v>
      </c>
      <c r="C87" s="5">
        <v>2087.2292610858099</v>
      </c>
      <c r="D87" s="5">
        <v>2531.8152806110202</v>
      </c>
      <c r="E87" s="5">
        <v>3609.8269539850498</v>
      </c>
      <c r="F87" s="5">
        <v>4.7630420652524803</v>
      </c>
      <c r="G87" s="68">
        <v>1954.76848129511</v>
      </c>
      <c r="H87" s="5">
        <v>13.3818626175989</v>
      </c>
      <c r="I87" s="5">
        <v>2315.8181085857</v>
      </c>
    </row>
    <row r="88" spans="1:9">
      <c r="A88" s="101"/>
      <c r="B88" s="23" t="s">
        <v>11</v>
      </c>
      <c r="C88" s="5">
        <v>3124.4139101155301</v>
      </c>
      <c r="D88" s="5">
        <v>2679.8278965733998</v>
      </c>
      <c r="E88" s="5">
        <v>1601.8162347724001</v>
      </c>
      <c r="F88" s="5">
        <v>5206.8801372030603</v>
      </c>
      <c r="G88" s="68">
        <v>3256.8746908128501</v>
      </c>
      <c r="H88" s="5">
        <v>5198.2613175883598</v>
      </c>
      <c r="I88" s="5">
        <v>2895.8250614477402</v>
      </c>
    </row>
    <row r="89" spans="1:9">
      <c r="A89" s="102"/>
      <c r="B89" s="24" t="s">
        <v>12</v>
      </c>
      <c r="C89" s="65">
        <v>0.40049350896076003</v>
      </c>
      <c r="D89" s="65">
        <v>0.48579981294475899</v>
      </c>
      <c r="E89" s="65">
        <v>0.69264660362247399</v>
      </c>
      <c r="F89" s="65">
        <v>9.1392328703539302E-3</v>
      </c>
      <c r="G89" s="67">
        <v>0.37507719096287701</v>
      </c>
      <c r="H89" s="65">
        <v>2.5676858823381801E-3</v>
      </c>
      <c r="I89" s="65">
        <v>0.44435469448512499</v>
      </c>
    </row>
    <row r="90" spans="1:9">
      <c r="A90" s="100" t="s">
        <v>35</v>
      </c>
      <c r="B90" s="23" t="s">
        <v>9</v>
      </c>
      <c r="C90" s="5">
        <v>1359.0704960143132</v>
      </c>
      <c r="D90" s="5">
        <v>1359.0704925639661</v>
      </c>
      <c r="E90" s="5">
        <v>1359.070492363644</v>
      </c>
      <c r="F90" s="5">
        <v>1359.0704922483458</v>
      </c>
      <c r="G90" s="68">
        <v>1359.0704938782301</v>
      </c>
      <c r="H90" s="5">
        <v>1359.0704918106428</v>
      </c>
      <c r="I90" s="5">
        <v>1359.0704913420441</v>
      </c>
    </row>
    <row r="91" spans="1:9">
      <c r="A91" s="101"/>
      <c r="B91" s="23" t="s">
        <v>10</v>
      </c>
      <c r="C91" s="5">
        <v>17.886964696943298</v>
      </c>
      <c r="D91" s="5">
        <v>677.631876603705</v>
      </c>
      <c r="E91" s="5">
        <v>1242.7871205485101</v>
      </c>
      <c r="F91" s="5">
        <v>2.4771528488557202</v>
      </c>
      <c r="G91" s="68">
        <v>592.26424696424999</v>
      </c>
      <c r="H91" s="5">
        <v>0.60684989421263202</v>
      </c>
      <c r="I91" s="5">
        <v>675.19133358603301</v>
      </c>
    </row>
    <row r="92" spans="1:9">
      <c r="A92" s="101"/>
      <c r="B92" s="23" t="s">
        <v>11</v>
      </c>
      <c r="C92" s="5">
        <v>1341.1835313173699</v>
      </c>
      <c r="D92" s="5">
        <v>681.43861596026102</v>
      </c>
      <c r="E92" s="5">
        <v>116.283371815134</v>
      </c>
      <c r="F92" s="5">
        <v>1356.5933393994901</v>
      </c>
      <c r="G92" s="68">
        <v>766.80624691397998</v>
      </c>
      <c r="H92" s="5">
        <v>1358.4636419164301</v>
      </c>
      <c r="I92" s="5">
        <v>683.87915775601095</v>
      </c>
    </row>
    <row r="93" spans="1:9">
      <c r="A93" s="102"/>
      <c r="B93" s="24" t="s">
        <v>12</v>
      </c>
      <c r="C93" s="65">
        <v>1.3161175045297201E-2</v>
      </c>
      <c r="D93" s="65">
        <v>0.498599506288532</v>
      </c>
      <c r="E93" s="65">
        <v>0.91443904310445401</v>
      </c>
      <c r="F93" s="65">
        <v>1.82268165116123E-3</v>
      </c>
      <c r="G93" s="67">
        <v>0.43578625952960698</v>
      </c>
      <c r="H93" s="65">
        <v>4.4651833578120501E-3</v>
      </c>
      <c r="I93" s="65">
        <v>0.49680376248865499</v>
      </c>
    </row>
    <row r="94" spans="1:9">
      <c r="A94" s="100" t="s">
        <v>36</v>
      </c>
      <c r="B94" s="23" t="s">
        <v>9</v>
      </c>
      <c r="C94" s="5">
        <v>404.83038103042202</v>
      </c>
      <c r="D94" s="5">
        <v>404.83038122842595</v>
      </c>
      <c r="E94" s="5">
        <v>404.83037997887197</v>
      </c>
      <c r="F94" s="5">
        <v>404.83037967459887</v>
      </c>
      <c r="G94" s="68">
        <v>404.830379903596</v>
      </c>
      <c r="H94" s="5">
        <v>404.83038057265657</v>
      </c>
      <c r="I94" s="5">
        <v>404.83037948389699</v>
      </c>
    </row>
    <row r="95" spans="1:9">
      <c r="A95" s="101"/>
      <c r="B95" s="23" t="s">
        <v>10</v>
      </c>
      <c r="C95" s="5">
        <v>181.700866282589</v>
      </c>
      <c r="D95" s="5">
        <v>229.27136814512099</v>
      </c>
      <c r="E95" s="5">
        <v>287.82218516582799</v>
      </c>
      <c r="F95" s="5">
        <v>0.45271029634686</v>
      </c>
      <c r="G95" s="68">
        <v>231.44636735635299</v>
      </c>
      <c r="H95" s="5">
        <v>0.35034913539455498</v>
      </c>
      <c r="I95" s="5">
        <v>223.975563831416</v>
      </c>
    </row>
    <row r="96" spans="1:9">
      <c r="A96" s="101"/>
      <c r="B96" s="23" t="s">
        <v>11</v>
      </c>
      <c r="C96" s="5">
        <v>223.12951474783301</v>
      </c>
      <c r="D96" s="5">
        <v>175.55901308330499</v>
      </c>
      <c r="E96" s="5">
        <v>117.008194813044</v>
      </c>
      <c r="F96" s="5">
        <v>404.37766937825199</v>
      </c>
      <c r="G96" s="68">
        <v>173.384012547243</v>
      </c>
      <c r="H96" s="5">
        <v>404.48003143726203</v>
      </c>
      <c r="I96" s="5">
        <v>180.85481565248099</v>
      </c>
    </row>
    <row r="97" spans="1:9">
      <c r="A97" s="102"/>
      <c r="B97" s="24" t="s">
        <v>12</v>
      </c>
      <c r="C97" s="65">
        <v>0.44883209066499002</v>
      </c>
      <c r="D97" s="65">
        <v>0.56633933315334495</v>
      </c>
      <c r="E97" s="65">
        <v>0.71096982687131705</v>
      </c>
      <c r="F97" s="65">
        <v>0.11182715504472436</v>
      </c>
      <c r="G97" s="67">
        <v>0.57171195356304105</v>
      </c>
      <c r="H97" s="65">
        <v>8.6542204391618395E-3</v>
      </c>
      <c r="I97" s="65">
        <v>0.55325779680110498</v>
      </c>
    </row>
    <row r="98" spans="1:9">
      <c r="A98" s="100" t="s">
        <v>37</v>
      </c>
      <c r="B98" s="23" t="s">
        <v>9</v>
      </c>
      <c r="C98" s="5">
        <v>2.5160509012318402</v>
      </c>
      <c r="D98" s="5">
        <v>2.5160509012318402</v>
      </c>
      <c r="E98" s="5">
        <v>2.5160508810458753</v>
      </c>
      <c r="F98" s="5">
        <v>2.5160509012318402</v>
      </c>
      <c r="G98" s="68">
        <v>2.5160509012318402</v>
      </c>
      <c r="H98" s="5">
        <v>2.5160509012318402</v>
      </c>
      <c r="I98" s="5">
        <v>2.5160509012318402</v>
      </c>
    </row>
    <row r="99" spans="1:9">
      <c r="A99" s="101"/>
      <c r="B99" s="23" t="s">
        <v>10</v>
      </c>
      <c r="C99" s="5">
        <v>0</v>
      </c>
      <c r="D99" s="5">
        <v>0</v>
      </c>
      <c r="E99" s="5">
        <v>0.49894089163413502</v>
      </c>
      <c r="F99" s="5">
        <v>0</v>
      </c>
      <c r="G99" s="68">
        <v>0</v>
      </c>
      <c r="H99" s="5">
        <v>0</v>
      </c>
      <c r="I99" s="5">
        <v>0</v>
      </c>
    </row>
    <row r="100" spans="1:9">
      <c r="A100" s="101"/>
      <c r="B100" s="23" t="s">
        <v>11</v>
      </c>
      <c r="C100" s="5">
        <v>2.5160509012318402</v>
      </c>
      <c r="D100" s="5">
        <v>2.5160509012318402</v>
      </c>
      <c r="E100" s="5">
        <v>2.0171099894117401</v>
      </c>
      <c r="F100" s="5">
        <v>2.5160509012318402</v>
      </c>
      <c r="G100" s="68">
        <v>2.5160509012318402</v>
      </c>
      <c r="H100" s="5">
        <v>2.5160509012318402</v>
      </c>
      <c r="I100" s="5">
        <v>2.5160509012318402</v>
      </c>
    </row>
    <row r="101" spans="1:9">
      <c r="A101" s="102"/>
      <c r="B101" s="24" t="s">
        <v>12</v>
      </c>
      <c r="C101" s="65">
        <v>0</v>
      </c>
      <c r="D101" s="65">
        <v>0</v>
      </c>
      <c r="E101" s="65">
        <v>0.19830318035012701</v>
      </c>
      <c r="F101" s="65">
        <v>0</v>
      </c>
      <c r="G101" s="67">
        <v>0</v>
      </c>
      <c r="H101" s="65">
        <v>0</v>
      </c>
      <c r="I101" s="65">
        <v>0</v>
      </c>
    </row>
    <row r="102" spans="1:9">
      <c r="A102" s="100" t="s">
        <v>38</v>
      </c>
      <c r="B102" s="23" t="s">
        <v>9</v>
      </c>
      <c r="C102" s="5">
        <v>28668.940486076979</v>
      </c>
      <c r="D102" s="5">
        <v>28668.94048480046</v>
      </c>
      <c r="E102" s="5">
        <v>28668.940482910322</v>
      </c>
      <c r="F102" s="5">
        <v>28668.94048873011</v>
      </c>
      <c r="G102" s="68">
        <v>28668.940487221458</v>
      </c>
      <c r="H102" s="5">
        <v>28668.940489248031</v>
      </c>
      <c r="I102" s="5">
        <v>28668.940487754309</v>
      </c>
    </row>
    <row r="103" spans="1:9">
      <c r="A103" s="101"/>
      <c r="B103" s="23" t="s">
        <v>10</v>
      </c>
      <c r="C103" s="5">
        <v>25599.2352187795</v>
      </c>
      <c r="D103" s="5">
        <v>1053.33015042586</v>
      </c>
      <c r="E103" s="5">
        <v>9089.1767939647198</v>
      </c>
      <c r="F103" s="5">
        <v>2.24996797740953</v>
      </c>
      <c r="G103" s="68">
        <v>25121.460895402699</v>
      </c>
      <c r="H103" s="5">
        <v>25885.696768640501</v>
      </c>
      <c r="I103" s="5">
        <v>1069.66957081531</v>
      </c>
    </row>
    <row r="104" spans="1:9">
      <c r="A104" s="101"/>
      <c r="B104" s="23" t="s">
        <v>11</v>
      </c>
      <c r="C104" s="5">
        <v>3069.7052672974801</v>
      </c>
      <c r="D104" s="5">
        <v>27615.6103343746</v>
      </c>
      <c r="E104" s="5">
        <v>19579.763688945601</v>
      </c>
      <c r="F104" s="5">
        <v>28666.690520752702</v>
      </c>
      <c r="G104" s="68">
        <v>3547.4795918187601</v>
      </c>
      <c r="H104" s="5">
        <v>2783.2437206075301</v>
      </c>
      <c r="I104" s="5">
        <v>27599.270916939</v>
      </c>
    </row>
    <row r="105" spans="1:9">
      <c r="A105" s="102"/>
      <c r="B105" s="24" t="s">
        <v>12</v>
      </c>
      <c r="C105" s="65">
        <v>0.89292575117004103</v>
      </c>
      <c r="D105" s="65">
        <v>3.6741160734011402E-2</v>
      </c>
      <c r="E105" s="65">
        <v>0.31703915948281403</v>
      </c>
      <c r="F105" s="65">
        <v>7.8481029959722517E-3</v>
      </c>
      <c r="G105" s="67">
        <v>0.87626052684437505</v>
      </c>
      <c r="H105" s="65">
        <v>0.90291780327035998</v>
      </c>
      <c r="I105" s="65">
        <v>3.7311095304418701E-2</v>
      </c>
    </row>
    <row r="106" spans="1:9">
      <c r="A106" s="100" t="s">
        <v>39</v>
      </c>
      <c r="B106" s="23" t="s">
        <v>9</v>
      </c>
      <c r="C106" s="5">
        <v>129.635083103992</v>
      </c>
      <c r="D106" s="5">
        <v>129.63508345446598</v>
      </c>
      <c r="E106" s="5">
        <v>129.6350818391202</v>
      </c>
      <c r="F106" s="5">
        <v>129.63508288950999</v>
      </c>
      <c r="G106" s="68">
        <v>129.63508321765201</v>
      </c>
      <c r="H106" s="5">
        <v>129.63508288950999</v>
      </c>
      <c r="I106" s="5">
        <v>129.63508288950999</v>
      </c>
    </row>
    <row r="107" spans="1:9">
      <c r="A107" s="101"/>
      <c r="B107" s="23" t="s">
        <v>10</v>
      </c>
      <c r="C107" s="5">
        <v>0</v>
      </c>
      <c r="D107" s="5">
        <v>91.677762344787894</v>
      </c>
      <c r="E107" s="5">
        <v>113.173158891296</v>
      </c>
      <c r="F107" s="5">
        <v>0</v>
      </c>
      <c r="G107" s="68">
        <v>0</v>
      </c>
      <c r="H107" s="5">
        <v>0</v>
      </c>
      <c r="I107" s="5">
        <v>0</v>
      </c>
    </row>
    <row r="108" spans="1:9">
      <c r="A108" s="101"/>
      <c r="B108" s="23" t="s">
        <v>11</v>
      </c>
      <c r="C108" s="5">
        <v>129.635083103992</v>
      </c>
      <c r="D108" s="5">
        <v>37.957321109678098</v>
      </c>
      <c r="E108" s="5">
        <v>16.461922947824199</v>
      </c>
      <c r="F108" s="5">
        <v>129.63508288950999</v>
      </c>
      <c r="G108" s="68">
        <v>129.63508321765201</v>
      </c>
      <c r="H108" s="5">
        <v>129.63508288950999</v>
      </c>
      <c r="I108" s="5">
        <v>129.63508288950999</v>
      </c>
    </row>
    <row r="109" spans="1:9">
      <c r="A109" s="102"/>
      <c r="B109" s="24" t="s">
        <v>12</v>
      </c>
      <c r="C109" s="65">
        <v>0</v>
      </c>
      <c r="D109" s="65">
        <v>0.70719869885369002</v>
      </c>
      <c r="E109" s="65">
        <v>0.87301336401936502</v>
      </c>
      <c r="F109" s="65">
        <v>0</v>
      </c>
      <c r="G109" s="67">
        <v>0</v>
      </c>
      <c r="H109" s="65">
        <v>0</v>
      </c>
      <c r="I109" s="65">
        <v>0</v>
      </c>
    </row>
    <row r="110" spans="1:9">
      <c r="A110" s="100" t="s">
        <v>40</v>
      </c>
      <c r="B110" s="23" t="s">
        <v>9</v>
      </c>
      <c r="C110" s="5">
        <v>1866.6352857057086</v>
      </c>
      <c r="D110" s="5">
        <v>1866.6352837187319</v>
      </c>
      <c r="E110" s="5">
        <v>1866.635283505392</v>
      </c>
      <c r="F110" s="5">
        <v>1866.635287364219</v>
      </c>
      <c r="G110" s="68">
        <v>1866.6352861263581</v>
      </c>
      <c r="H110" s="5">
        <v>1866.6352850280573</v>
      </c>
      <c r="I110" s="5">
        <v>1866.635282284285</v>
      </c>
    </row>
    <row r="111" spans="1:9">
      <c r="A111" s="101"/>
      <c r="B111" s="23" t="s">
        <v>10</v>
      </c>
      <c r="C111" s="5">
        <v>13.427935732958501</v>
      </c>
      <c r="D111" s="5">
        <v>876.45243308957697</v>
      </c>
      <c r="E111" s="5">
        <v>1719.3833023795</v>
      </c>
      <c r="F111" s="5">
        <v>0.85591819770912603</v>
      </c>
      <c r="G111" s="68">
        <v>804.24191294268803</v>
      </c>
      <c r="H111" s="5">
        <v>1.5148251671573401</v>
      </c>
      <c r="I111" s="5">
        <v>871.36798611272195</v>
      </c>
    </row>
    <row r="112" spans="1:9">
      <c r="A112" s="101"/>
      <c r="B112" s="23" t="s">
        <v>11</v>
      </c>
      <c r="C112" s="5">
        <v>1853.2073499727501</v>
      </c>
      <c r="D112" s="5">
        <v>990.18285062915504</v>
      </c>
      <c r="E112" s="5">
        <v>147.251981125892</v>
      </c>
      <c r="F112" s="5">
        <v>1865.7793691665099</v>
      </c>
      <c r="G112" s="68">
        <v>1062.3933731836701</v>
      </c>
      <c r="H112" s="5">
        <v>1865.1204598608999</v>
      </c>
      <c r="I112" s="5">
        <v>995.26729617156298</v>
      </c>
    </row>
    <row r="113" spans="1:9">
      <c r="A113" s="102"/>
      <c r="B113" s="24" t="s">
        <v>12</v>
      </c>
      <c r="C113" s="65">
        <v>7.1936579340306801E-3</v>
      </c>
      <c r="D113" s="65">
        <v>0.46953598313190498</v>
      </c>
      <c r="E113" s="65">
        <v>0.92111368384221004</v>
      </c>
      <c r="F113" s="74">
        <v>4.5853531405040816E-2</v>
      </c>
      <c r="G113" s="75">
        <v>0.43085112497345501</v>
      </c>
      <c r="H113" s="74">
        <v>8.1152712546873923E-2</v>
      </c>
      <c r="I113" s="65">
        <v>0.46681212681589801</v>
      </c>
    </row>
  </sheetData>
  <autoFilter ref="B1:G45" xr:uid="{0A81C690-5968-40EA-9542-AD00D72632C9}"/>
  <mergeCells count="28">
    <mergeCell ref="A98:A101"/>
    <mergeCell ref="A102:A105"/>
    <mergeCell ref="A106:A109"/>
    <mergeCell ref="A110:A113"/>
    <mergeCell ref="A74:A77"/>
    <mergeCell ref="A78:A81"/>
    <mergeCell ref="A82:A85"/>
    <mergeCell ref="A86:A89"/>
    <mergeCell ref="A90:A93"/>
    <mergeCell ref="A94:A97"/>
    <mergeCell ref="A70:A73"/>
    <mergeCell ref="A26:A29"/>
    <mergeCell ref="A30:A33"/>
    <mergeCell ref="A34:A37"/>
    <mergeCell ref="A38:A41"/>
    <mergeCell ref="A42:A45"/>
    <mergeCell ref="A46:A49"/>
    <mergeCell ref="A50:A53"/>
    <mergeCell ref="A54:A57"/>
    <mergeCell ref="A58:A61"/>
    <mergeCell ref="A62:A65"/>
    <mergeCell ref="A66:A69"/>
    <mergeCell ref="A22:A25"/>
    <mergeCell ref="A2:A5"/>
    <mergeCell ref="A6:A9"/>
    <mergeCell ref="A10:A13"/>
    <mergeCell ref="A14:A17"/>
    <mergeCell ref="A18:A21"/>
  </mergeCells>
  <conditionalFormatting sqref="A110">
    <cfRule type="beginsWith" dxfId="590" priority="124" operator="beginsWith" text="13">
      <formula>LEFT(A110,LEN("13"))="13"</formula>
    </cfRule>
    <cfRule type="beginsWith" dxfId="589" priority="125" operator="beginsWith" text="12">
      <formula>LEFT(A110,LEN("12"))="12"</formula>
    </cfRule>
    <cfRule type="beginsWith" dxfId="588" priority="126" operator="beginsWith" text="11">
      <formula>LEFT(A110,LEN("11"))="11"</formula>
    </cfRule>
    <cfRule type="beginsWith" dxfId="587" priority="127" operator="beginsWith" text="10">
      <formula>LEFT(A110,LEN("10"))="10"</formula>
    </cfRule>
    <cfRule type="beginsWith" dxfId="586" priority="128" operator="beginsWith" text="09">
      <formula>LEFT(A110,LEN("09"))="09"</formula>
    </cfRule>
    <cfRule type="beginsWith" dxfId="585" priority="129" operator="beginsWith" text="08">
      <formula>LEFT(A110,LEN("08"))="08"</formula>
    </cfRule>
    <cfRule type="beginsWith" dxfId="584" priority="130" operator="beginsWith" text="07">
      <formula>LEFT(A110,LEN("07"))="07"</formula>
    </cfRule>
    <cfRule type="beginsWith" dxfId="583" priority="131" operator="beginsWith" text="06">
      <formula>LEFT(A110,LEN("06"))="06"</formula>
    </cfRule>
    <cfRule type="beginsWith" dxfId="582" priority="132" operator="beginsWith" text="05">
      <formula>LEFT(A110,LEN("05"))="05"</formula>
    </cfRule>
    <cfRule type="beginsWith" dxfId="581" priority="133" operator="beginsWith" text="04">
      <formula>LEFT(A110,LEN("04"))="04"</formula>
    </cfRule>
    <cfRule type="beginsWith" dxfId="580" priority="134" operator="beginsWith" text="03">
      <formula>LEFT(A110,LEN("03"))="03"</formula>
    </cfRule>
    <cfRule type="beginsWith" dxfId="579" priority="135" operator="beginsWith" text="02">
      <formula>LEFT(A110,LEN("02"))="02"</formula>
    </cfRule>
    <cfRule type="beginsWith" dxfId="578" priority="136" operator="beginsWith" text="01">
      <formula>LEFT(A110,LEN("01"))="01"</formula>
    </cfRule>
  </conditionalFormatting>
  <conditionalFormatting sqref="A2">
    <cfRule type="beginsWith" dxfId="577" priority="475" operator="beginsWith" text="13">
      <formula>LEFT(A2,LEN("13"))="13"</formula>
    </cfRule>
    <cfRule type="beginsWith" dxfId="576" priority="476" operator="beginsWith" text="12">
      <formula>LEFT(A2,LEN("12"))="12"</formula>
    </cfRule>
    <cfRule type="beginsWith" dxfId="575" priority="477" operator="beginsWith" text="11">
      <formula>LEFT(A2,LEN("11"))="11"</formula>
    </cfRule>
    <cfRule type="beginsWith" dxfId="574" priority="478" operator="beginsWith" text="10">
      <formula>LEFT(A2,LEN("10"))="10"</formula>
    </cfRule>
    <cfRule type="beginsWith" dxfId="573" priority="479" operator="beginsWith" text="09">
      <formula>LEFT(A2,LEN("09"))="09"</formula>
    </cfRule>
    <cfRule type="beginsWith" dxfId="572" priority="480" operator="beginsWith" text="08">
      <formula>LEFT(A2,LEN("08"))="08"</formula>
    </cfRule>
    <cfRule type="beginsWith" dxfId="571" priority="481" operator="beginsWith" text="07">
      <formula>LEFT(A2,LEN("07"))="07"</formula>
    </cfRule>
    <cfRule type="beginsWith" dxfId="570" priority="482" operator="beginsWith" text="06">
      <formula>LEFT(A2,LEN("06"))="06"</formula>
    </cfRule>
    <cfRule type="beginsWith" dxfId="569" priority="483" operator="beginsWith" text="05">
      <formula>LEFT(A2,LEN("05"))="05"</formula>
    </cfRule>
    <cfRule type="beginsWith" dxfId="568" priority="484" operator="beginsWith" text="04">
      <formula>LEFT(A2,LEN("04"))="04"</formula>
    </cfRule>
    <cfRule type="beginsWith" dxfId="567" priority="485" operator="beginsWith" text="03">
      <formula>LEFT(A2,LEN("03"))="03"</formula>
    </cfRule>
    <cfRule type="beginsWith" dxfId="566" priority="486" operator="beginsWith" text="02">
      <formula>LEFT(A2,LEN("02"))="02"</formula>
    </cfRule>
    <cfRule type="beginsWith" dxfId="565" priority="487" operator="beginsWith" text="01">
      <formula>LEFT(A2,LEN("01"))="01"</formula>
    </cfRule>
  </conditionalFormatting>
  <conditionalFormatting sqref="A6">
    <cfRule type="beginsWith" dxfId="564" priority="462" operator="beginsWith" text="13">
      <formula>LEFT(A6,LEN("13"))="13"</formula>
    </cfRule>
    <cfRule type="beginsWith" dxfId="563" priority="463" operator="beginsWith" text="12">
      <formula>LEFT(A6,LEN("12"))="12"</formula>
    </cfRule>
    <cfRule type="beginsWith" dxfId="562" priority="464" operator="beginsWith" text="11">
      <formula>LEFT(A6,LEN("11"))="11"</formula>
    </cfRule>
    <cfRule type="beginsWith" dxfId="561" priority="465" operator="beginsWith" text="10">
      <formula>LEFT(A6,LEN("10"))="10"</formula>
    </cfRule>
    <cfRule type="beginsWith" dxfId="560" priority="466" operator="beginsWith" text="09">
      <formula>LEFT(A6,LEN("09"))="09"</formula>
    </cfRule>
    <cfRule type="beginsWith" dxfId="559" priority="467" operator="beginsWith" text="08">
      <formula>LEFT(A6,LEN("08"))="08"</formula>
    </cfRule>
    <cfRule type="beginsWith" dxfId="558" priority="468" operator="beginsWith" text="07">
      <formula>LEFT(A6,LEN("07"))="07"</formula>
    </cfRule>
    <cfRule type="beginsWith" dxfId="557" priority="469" operator="beginsWith" text="06">
      <formula>LEFT(A6,LEN("06"))="06"</formula>
    </cfRule>
    <cfRule type="beginsWith" dxfId="556" priority="470" operator="beginsWith" text="05">
      <formula>LEFT(A6,LEN("05"))="05"</formula>
    </cfRule>
    <cfRule type="beginsWith" dxfId="555" priority="471" operator="beginsWith" text="04">
      <formula>LEFT(A6,LEN("04"))="04"</formula>
    </cfRule>
    <cfRule type="beginsWith" dxfId="554" priority="472" operator="beginsWith" text="03">
      <formula>LEFT(A6,LEN("03"))="03"</formula>
    </cfRule>
    <cfRule type="beginsWith" dxfId="553" priority="473" operator="beginsWith" text="02">
      <formula>LEFT(A6,LEN("02"))="02"</formula>
    </cfRule>
    <cfRule type="beginsWith" dxfId="552" priority="474" operator="beginsWith" text="01">
      <formula>LEFT(A6,LEN("01"))="01"</formula>
    </cfRule>
  </conditionalFormatting>
  <conditionalFormatting sqref="A14">
    <cfRule type="beginsWith" dxfId="551" priority="449" operator="beginsWith" text="13">
      <formula>LEFT(A14,LEN("13"))="13"</formula>
    </cfRule>
    <cfRule type="beginsWith" dxfId="550" priority="450" operator="beginsWith" text="12">
      <formula>LEFT(A14,LEN("12"))="12"</formula>
    </cfRule>
    <cfRule type="beginsWith" dxfId="549" priority="451" operator="beginsWith" text="11">
      <formula>LEFT(A14,LEN("11"))="11"</formula>
    </cfRule>
    <cfRule type="beginsWith" dxfId="548" priority="452" operator="beginsWith" text="10">
      <formula>LEFT(A14,LEN("10"))="10"</formula>
    </cfRule>
    <cfRule type="beginsWith" dxfId="547" priority="453" operator="beginsWith" text="09">
      <formula>LEFT(A14,LEN("09"))="09"</formula>
    </cfRule>
    <cfRule type="beginsWith" dxfId="546" priority="454" operator="beginsWith" text="08">
      <formula>LEFT(A14,LEN("08"))="08"</formula>
    </cfRule>
    <cfRule type="beginsWith" dxfId="545" priority="455" operator="beginsWith" text="07">
      <formula>LEFT(A14,LEN("07"))="07"</formula>
    </cfRule>
    <cfRule type="beginsWith" dxfId="544" priority="456" operator="beginsWith" text="06">
      <formula>LEFT(A14,LEN("06"))="06"</formula>
    </cfRule>
    <cfRule type="beginsWith" dxfId="543" priority="457" operator="beginsWith" text="05">
      <formula>LEFT(A14,LEN("05"))="05"</formula>
    </cfRule>
    <cfRule type="beginsWith" dxfId="542" priority="458" operator="beginsWith" text="04">
      <formula>LEFT(A14,LEN("04"))="04"</formula>
    </cfRule>
    <cfRule type="beginsWith" dxfId="541" priority="459" operator="beginsWith" text="03">
      <formula>LEFT(A14,LEN("03"))="03"</formula>
    </cfRule>
    <cfRule type="beginsWith" dxfId="540" priority="460" operator="beginsWith" text="02">
      <formula>LEFT(A14,LEN("02"))="02"</formula>
    </cfRule>
    <cfRule type="beginsWith" dxfId="539" priority="461" operator="beginsWith" text="01">
      <formula>LEFT(A14,LEN("01"))="01"</formula>
    </cfRule>
  </conditionalFormatting>
  <conditionalFormatting sqref="A18">
    <cfRule type="beginsWith" dxfId="538" priority="436" operator="beginsWith" text="13">
      <formula>LEFT(A18,LEN("13"))="13"</formula>
    </cfRule>
    <cfRule type="beginsWith" dxfId="537" priority="437" operator="beginsWith" text="12">
      <formula>LEFT(A18,LEN("12"))="12"</formula>
    </cfRule>
    <cfRule type="beginsWith" dxfId="536" priority="438" operator="beginsWith" text="11">
      <formula>LEFT(A18,LEN("11"))="11"</formula>
    </cfRule>
    <cfRule type="beginsWith" dxfId="535" priority="439" operator="beginsWith" text="10">
      <formula>LEFT(A18,LEN("10"))="10"</formula>
    </cfRule>
    <cfRule type="beginsWith" dxfId="534" priority="440" operator="beginsWith" text="09">
      <formula>LEFT(A18,LEN("09"))="09"</formula>
    </cfRule>
    <cfRule type="beginsWith" dxfId="533" priority="441" operator="beginsWith" text="08">
      <formula>LEFT(A18,LEN("08"))="08"</formula>
    </cfRule>
    <cfRule type="beginsWith" dxfId="532" priority="442" operator="beginsWith" text="07">
      <formula>LEFT(A18,LEN("07"))="07"</formula>
    </cfRule>
    <cfRule type="beginsWith" dxfId="531" priority="443" operator="beginsWith" text="06">
      <formula>LEFT(A18,LEN("06"))="06"</formula>
    </cfRule>
    <cfRule type="beginsWith" dxfId="530" priority="444" operator="beginsWith" text="05">
      <formula>LEFT(A18,LEN("05"))="05"</formula>
    </cfRule>
    <cfRule type="beginsWith" dxfId="529" priority="445" operator="beginsWith" text="04">
      <formula>LEFT(A18,LEN("04"))="04"</formula>
    </cfRule>
    <cfRule type="beginsWith" dxfId="528" priority="446" operator="beginsWith" text="03">
      <formula>LEFT(A18,LEN("03"))="03"</formula>
    </cfRule>
    <cfRule type="beginsWith" dxfId="527" priority="447" operator="beginsWith" text="02">
      <formula>LEFT(A18,LEN("02"))="02"</formula>
    </cfRule>
    <cfRule type="beginsWith" dxfId="526" priority="448" operator="beginsWith" text="01">
      <formula>LEFT(A18,LEN("01"))="01"</formula>
    </cfRule>
  </conditionalFormatting>
  <conditionalFormatting sqref="A10">
    <cfRule type="beginsWith" dxfId="525" priority="423" operator="beginsWith" text="13">
      <formula>LEFT(A10,LEN("13"))="13"</formula>
    </cfRule>
    <cfRule type="beginsWith" dxfId="524" priority="424" operator="beginsWith" text="12">
      <formula>LEFT(A10,LEN("12"))="12"</formula>
    </cfRule>
    <cfRule type="beginsWith" dxfId="523" priority="425" operator="beginsWith" text="11">
      <formula>LEFT(A10,LEN("11"))="11"</formula>
    </cfRule>
    <cfRule type="beginsWith" dxfId="522" priority="426" operator="beginsWith" text="10">
      <formula>LEFT(A10,LEN("10"))="10"</formula>
    </cfRule>
    <cfRule type="beginsWith" dxfId="521" priority="427" operator="beginsWith" text="09">
      <formula>LEFT(A10,LEN("09"))="09"</formula>
    </cfRule>
    <cfRule type="beginsWith" dxfId="520" priority="428" operator="beginsWith" text="08">
      <formula>LEFT(A10,LEN("08"))="08"</formula>
    </cfRule>
    <cfRule type="beginsWith" dxfId="519" priority="429" operator="beginsWith" text="07">
      <formula>LEFT(A10,LEN("07"))="07"</formula>
    </cfRule>
    <cfRule type="beginsWith" dxfId="518" priority="430" operator="beginsWith" text="06">
      <formula>LEFT(A10,LEN("06"))="06"</formula>
    </cfRule>
    <cfRule type="beginsWith" dxfId="517" priority="431" operator="beginsWith" text="05">
      <formula>LEFT(A10,LEN("05"))="05"</formula>
    </cfRule>
    <cfRule type="beginsWith" dxfId="516" priority="432" operator="beginsWith" text="04">
      <formula>LEFT(A10,LEN("04"))="04"</formula>
    </cfRule>
    <cfRule type="beginsWith" dxfId="515" priority="433" operator="beginsWith" text="03">
      <formula>LEFT(A10,LEN("03"))="03"</formula>
    </cfRule>
    <cfRule type="beginsWith" dxfId="514" priority="434" operator="beginsWith" text="02">
      <formula>LEFT(A10,LEN("02"))="02"</formula>
    </cfRule>
    <cfRule type="beginsWith" dxfId="513" priority="435" operator="beginsWith" text="01">
      <formula>LEFT(A10,LEN("01"))="01"</formula>
    </cfRule>
  </conditionalFormatting>
  <conditionalFormatting sqref="A22">
    <cfRule type="beginsWith" dxfId="512" priority="410" operator="beginsWith" text="13">
      <formula>LEFT(A22,LEN("13"))="13"</formula>
    </cfRule>
    <cfRule type="beginsWith" dxfId="511" priority="411" operator="beginsWith" text="12">
      <formula>LEFT(A22,LEN("12"))="12"</formula>
    </cfRule>
    <cfRule type="beginsWith" dxfId="510" priority="412" operator="beginsWith" text="11">
      <formula>LEFT(A22,LEN("11"))="11"</formula>
    </cfRule>
    <cfRule type="beginsWith" dxfId="509" priority="413" operator="beginsWith" text="10">
      <formula>LEFT(A22,LEN("10"))="10"</formula>
    </cfRule>
    <cfRule type="beginsWith" dxfId="508" priority="414" operator="beginsWith" text="09">
      <formula>LEFT(A22,LEN("09"))="09"</formula>
    </cfRule>
    <cfRule type="beginsWith" dxfId="507" priority="415" operator="beginsWith" text="08">
      <formula>LEFT(A22,LEN("08"))="08"</formula>
    </cfRule>
    <cfRule type="beginsWith" dxfId="506" priority="416" operator="beginsWith" text="07">
      <formula>LEFT(A22,LEN("07"))="07"</formula>
    </cfRule>
    <cfRule type="beginsWith" dxfId="505" priority="417" operator="beginsWith" text="06">
      <formula>LEFT(A22,LEN("06"))="06"</formula>
    </cfRule>
    <cfRule type="beginsWith" dxfId="504" priority="418" operator="beginsWith" text="05">
      <formula>LEFT(A22,LEN("05"))="05"</formula>
    </cfRule>
    <cfRule type="beginsWith" dxfId="503" priority="419" operator="beginsWith" text="04">
      <formula>LEFT(A22,LEN("04"))="04"</formula>
    </cfRule>
    <cfRule type="beginsWith" dxfId="502" priority="420" operator="beginsWith" text="03">
      <formula>LEFT(A22,LEN("03"))="03"</formula>
    </cfRule>
    <cfRule type="beginsWith" dxfId="501" priority="421" operator="beginsWith" text="02">
      <formula>LEFT(A22,LEN("02"))="02"</formula>
    </cfRule>
    <cfRule type="beginsWith" dxfId="500" priority="422" operator="beginsWith" text="01">
      <formula>LEFT(A22,LEN("01"))="01"</formula>
    </cfRule>
  </conditionalFormatting>
  <conditionalFormatting sqref="A26">
    <cfRule type="beginsWith" dxfId="499" priority="397" operator="beginsWith" text="13">
      <formula>LEFT(A26,LEN("13"))="13"</formula>
    </cfRule>
    <cfRule type="beginsWith" dxfId="498" priority="398" operator="beginsWith" text="12">
      <formula>LEFT(A26,LEN("12"))="12"</formula>
    </cfRule>
    <cfRule type="beginsWith" dxfId="497" priority="399" operator="beginsWith" text="11">
      <formula>LEFT(A26,LEN("11"))="11"</formula>
    </cfRule>
    <cfRule type="beginsWith" dxfId="496" priority="400" operator="beginsWith" text="10">
      <formula>LEFT(A26,LEN("10"))="10"</formula>
    </cfRule>
    <cfRule type="beginsWith" dxfId="495" priority="401" operator="beginsWith" text="09">
      <formula>LEFT(A26,LEN("09"))="09"</formula>
    </cfRule>
    <cfRule type="beginsWith" dxfId="494" priority="402" operator="beginsWith" text="08">
      <formula>LEFT(A26,LEN("08"))="08"</formula>
    </cfRule>
    <cfRule type="beginsWith" dxfId="493" priority="403" operator="beginsWith" text="07">
      <formula>LEFT(A26,LEN("07"))="07"</formula>
    </cfRule>
    <cfRule type="beginsWith" dxfId="492" priority="404" operator="beginsWith" text="06">
      <formula>LEFT(A26,LEN("06"))="06"</formula>
    </cfRule>
    <cfRule type="beginsWith" dxfId="491" priority="405" operator="beginsWith" text="05">
      <formula>LEFT(A26,LEN("05"))="05"</formula>
    </cfRule>
    <cfRule type="beginsWith" dxfId="490" priority="406" operator="beginsWith" text="04">
      <formula>LEFT(A26,LEN("04"))="04"</formula>
    </cfRule>
    <cfRule type="beginsWith" dxfId="489" priority="407" operator="beginsWith" text="03">
      <formula>LEFT(A26,LEN("03"))="03"</formula>
    </cfRule>
    <cfRule type="beginsWith" dxfId="488" priority="408" operator="beginsWith" text="02">
      <formula>LEFT(A26,LEN("02"))="02"</formula>
    </cfRule>
    <cfRule type="beginsWith" dxfId="487" priority="409" operator="beginsWith" text="01">
      <formula>LEFT(A26,LEN("01"))="01"</formula>
    </cfRule>
  </conditionalFormatting>
  <conditionalFormatting sqref="A30">
    <cfRule type="beginsWith" dxfId="486" priority="384" operator="beginsWith" text="13">
      <formula>LEFT(A30,LEN("13"))="13"</formula>
    </cfRule>
    <cfRule type="beginsWith" dxfId="485" priority="385" operator="beginsWith" text="12">
      <formula>LEFT(A30,LEN("12"))="12"</formula>
    </cfRule>
    <cfRule type="beginsWith" dxfId="484" priority="386" operator="beginsWith" text="11">
      <formula>LEFT(A30,LEN("11"))="11"</formula>
    </cfRule>
    <cfRule type="beginsWith" dxfId="483" priority="387" operator="beginsWith" text="10">
      <formula>LEFT(A30,LEN("10"))="10"</formula>
    </cfRule>
    <cfRule type="beginsWith" dxfId="482" priority="388" operator="beginsWith" text="09">
      <formula>LEFT(A30,LEN("09"))="09"</formula>
    </cfRule>
    <cfRule type="beginsWith" dxfId="481" priority="389" operator="beginsWith" text="08">
      <formula>LEFT(A30,LEN("08"))="08"</formula>
    </cfRule>
    <cfRule type="beginsWith" dxfId="480" priority="390" operator="beginsWith" text="07">
      <formula>LEFT(A30,LEN("07"))="07"</formula>
    </cfRule>
    <cfRule type="beginsWith" dxfId="479" priority="391" operator="beginsWith" text="06">
      <formula>LEFT(A30,LEN("06"))="06"</formula>
    </cfRule>
    <cfRule type="beginsWith" dxfId="478" priority="392" operator="beginsWith" text="05">
      <formula>LEFT(A30,LEN("05"))="05"</formula>
    </cfRule>
    <cfRule type="beginsWith" dxfId="477" priority="393" operator="beginsWith" text="04">
      <formula>LEFT(A30,LEN("04"))="04"</formula>
    </cfRule>
    <cfRule type="beginsWith" dxfId="476" priority="394" operator="beginsWith" text="03">
      <formula>LEFT(A30,LEN("03"))="03"</formula>
    </cfRule>
    <cfRule type="beginsWith" dxfId="475" priority="395" operator="beginsWith" text="02">
      <formula>LEFT(A30,LEN("02"))="02"</formula>
    </cfRule>
    <cfRule type="beginsWith" dxfId="474" priority="396" operator="beginsWith" text="01">
      <formula>LEFT(A30,LEN("01"))="01"</formula>
    </cfRule>
  </conditionalFormatting>
  <conditionalFormatting sqref="A34">
    <cfRule type="beginsWith" dxfId="473" priority="371" operator="beginsWith" text="13">
      <formula>LEFT(A34,LEN("13"))="13"</formula>
    </cfRule>
    <cfRule type="beginsWith" dxfId="472" priority="372" operator="beginsWith" text="12">
      <formula>LEFT(A34,LEN("12"))="12"</formula>
    </cfRule>
    <cfRule type="beginsWith" dxfId="471" priority="373" operator="beginsWith" text="11">
      <formula>LEFT(A34,LEN("11"))="11"</formula>
    </cfRule>
    <cfRule type="beginsWith" dxfId="470" priority="374" operator="beginsWith" text="10">
      <formula>LEFT(A34,LEN("10"))="10"</formula>
    </cfRule>
    <cfRule type="beginsWith" dxfId="469" priority="375" operator="beginsWith" text="09">
      <formula>LEFT(A34,LEN("09"))="09"</formula>
    </cfRule>
    <cfRule type="beginsWith" dxfId="468" priority="376" operator="beginsWith" text="08">
      <formula>LEFT(A34,LEN("08"))="08"</formula>
    </cfRule>
    <cfRule type="beginsWith" dxfId="467" priority="377" operator="beginsWith" text="07">
      <formula>LEFT(A34,LEN("07"))="07"</formula>
    </cfRule>
    <cfRule type="beginsWith" dxfId="466" priority="378" operator="beginsWith" text="06">
      <formula>LEFT(A34,LEN("06"))="06"</formula>
    </cfRule>
    <cfRule type="beginsWith" dxfId="465" priority="379" operator="beginsWith" text="05">
      <formula>LEFT(A34,LEN("05"))="05"</formula>
    </cfRule>
    <cfRule type="beginsWith" dxfId="464" priority="380" operator="beginsWith" text="04">
      <formula>LEFT(A34,LEN("04"))="04"</formula>
    </cfRule>
    <cfRule type="beginsWith" dxfId="463" priority="381" operator="beginsWith" text="03">
      <formula>LEFT(A34,LEN("03"))="03"</formula>
    </cfRule>
    <cfRule type="beginsWith" dxfId="462" priority="382" operator="beginsWith" text="02">
      <formula>LEFT(A34,LEN("02"))="02"</formula>
    </cfRule>
    <cfRule type="beginsWith" dxfId="461" priority="383" operator="beginsWith" text="01">
      <formula>LEFT(A34,LEN("01"))="01"</formula>
    </cfRule>
  </conditionalFormatting>
  <conditionalFormatting sqref="A38">
    <cfRule type="beginsWith" dxfId="460" priority="358" operator="beginsWith" text="13">
      <formula>LEFT(A38,LEN("13"))="13"</formula>
    </cfRule>
    <cfRule type="beginsWith" dxfId="459" priority="359" operator="beginsWith" text="12">
      <formula>LEFT(A38,LEN("12"))="12"</formula>
    </cfRule>
    <cfRule type="beginsWith" dxfId="458" priority="360" operator="beginsWith" text="11">
      <formula>LEFT(A38,LEN("11"))="11"</formula>
    </cfRule>
    <cfRule type="beginsWith" dxfId="457" priority="361" operator="beginsWith" text="10">
      <formula>LEFT(A38,LEN("10"))="10"</formula>
    </cfRule>
    <cfRule type="beginsWith" dxfId="456" priority="362" operator="beginsWith" text="09">
      <formula>LEFT(A38,LEN("09"))="09"</formula>
    </cfRule>
    <cfRule type="beginsWith" dxfId="455" priority="363" operator="beginsWith" text="08">
      <formula>LEFT(A38,LEN("08"))="08"</formula>
    </cfRule>
    <cfRule type="beginsWith" dxfId="454" priority="364" operator="beginsWith" text="07">
      <formula>LEFT(A38,LEN("07"))="07"</formula>
    </cfRule>
    <cfRule type="beginsWith" dxfId="453" priority="365" operator="beginsWith" text="06">
      <formula>LEFT(A38,LEN("06"))="06"</formula>
    </cfRule>
    <cfRule type="beginsWith" dxfId="452" priority="366" operator="beginsWith" text="05">
      <formula>LEFT(A38,LEN("05"))="05"</formula>
    </cfRule>
    <cfRule type="beginsWith" dxfId="451" priority="367" operator="beginsWith" text="04">
      <formula>LEFT(A38,LEN("04"))="04"</formula>
    </cfRule>
    <cfRule type="beginsWith" dxfId="450" priority="368" operator="beginsWith" text="03">
      <formula>LEFT(A38,LEN("03"))="03"</formula>
    </cfRule>
    <cfRule type="beginsWith" dxfId="449" priority="369" operator="beginsWith" text="02">
      <formula>LEFT(A38,LEN("02"))="02"</formula>
    </cfRule>
    <cfRule type="beginsWith" dxfId="448" priority="370" operator="beginsWith" text="01">
      <formula>LEFT(A38,LEN("01"))="01"</formula>
    </cfRule>
  </conditionalFormatting>
  <conditionalFormatting sqref="A42">
    <cfRule type="beginsWith" dxfId="447" priority="345" operator="beginsWith" text="13">
      <formula>LEFT(A42,LEN("13"))="13"</formula>
    </cfRule>
    <cfRule type="beginsWith" dxfId="446" priority="346" operator="beginsWith" text="12">
      <formula>LEFT(A42,LEN("12"))="12"</formula>
    </cfRule>
    <cfRule type="beginsWith" dxfId="445" priority="347" operator="beginsWith" text="11">
      <formula>LEFT(A42,LEN("11"))="11"</formula>
    </cfRule>
    <cfRule type="beginsWith" dxfId="444" priority="348" operator="beginsWith" text="10">
      <formula>LEFT(A42,LEN("10"))="10"</formula>
    </cfRule>
    <cfRule type="beginsWith" dxfId="443" priority="349" operator="beginsWith" text="09">
      <formula>LEFT(A42,LEN("09"))="09"</formula>
    </cfRule>
    <cfRule type="beginsWith" dxfId="442" priority="350" operator="beginsWith" text="08">
      <formula>LEFT(A42,LEN("08"))="08"</formula>
    </cfRule>
    <cfRule type="beginsWith" dxfId="441" priority="351" operator="beginsWith" text="07">
      <formula>LEFT(A42,LEN("07"))="07"</formula>
    </cfRule>
    <cfRule type="beginsWith" dxfId="440" priority="352" operator="beginsWith" text="06">
      <formula>LEFT(A42,LEN("06"))="06"</formula>
    </cfRule>
    <cfRule type="beginsWith" dxfId="439" priority="353" operator="beginsWith" text="05">
      <formula>LEFT(A42,LEN("05"))="05"</formula>
    </cfRule>
    <cfRule type="beginsWith" dxfId="438" priority="354" operator="beginsWith" text="04">
      <formula>LEFT(A42,LEN("04"))="04"</formula>
    </cfRule>
    <cfRule type="beginsWith" dxfId="437" priority="355" operator="beginsWith" text="03">
      <formula>LEFT(A42,LEN("03"))="03"</formula>
    </cfRule>
    <cfRule type="beginsWith" dxfId="436" priority="356" operator="beginsWith" text="02">
      <formula>LEFT(A42,LEN("02"))="02"</formula>
    </cfRule>
    <cfRule type="beginsWith" dxfId="435" priority="357" operator="beginsWith" text="01">
      <formula>LEFT(A42,LEN("01"))="01"</formula>
    </cfRule>
  </conditionalFormatting>
  <conditionalFormatting sqref="A46">
    <cfRule type="beginsWith" dxfId="434" priority="332" operator="beginsWith" text="13">
      <formula>LEFT(A46,LEN("13"))="13"</formula>
    </cfRule>
    <cfRule type="beginsWith" dxfId="433" priority="333" operator="beginsWith" text="12">
      <formula>LEFT(A46,LEN("12"))="12"</formula>
    </cfRule>
    <cfRule type="beginsWith" dxfId="432" priority="334" operator="beginsWith" text="11">
      <formula>LEFT(A46,LEN("11"))="11"</formula>
    </cfRule>
    <cfRule type="beginsWith" dxfId="431" priority="335" operator="beginsWith" text="10">
      <formula>LEFT(A46,LEN("10"))="10"</formula>
    </cfRule>
    <cfRule type="beginsWith" dxfId="430" priority="336" operator="beginsWith" text="09">
      <formula>LEFT(A46,LEN("09"))="09"</formula>
    </cfRule>
    <cfRule type="beginsWith" dxfId="429" priority="337" operator="beginsWith" text="08">
      <formula>LEFT(A46,LEN("08"))="08"</formula>
    </cfRule>
    <cfRule type="beginsWith" dxfId="428" priority="338" operator="beginsWith" text="07">
      <formula>LEFT(A46,LEN("07"))="07"</formula>
    </cfRule>
    <cfRule type="beginsWith" dxfId="427" priority="339" operator="beginsWith" text="06">
      <formula>LEFT(A46,LEN("06"))="06"</formula>
    </cfRule>
    <cfRule type="beginsWith" dxfId="426" priority="340" operator="beginsWith" text="05">
      <formula>LEFT(A46,LEN("05"))="05"</formula>
    </cfRule>
    <cfRule type="beginsWith" dxfId="425" priority="341" operator="beginsWith" text="04">
      <formula>LEFT(A46,LEN("04"))="04"</formula>
    </cfRule>
    <cfRule type="beginsWith" dxfId="424" priority="342" operator="beginsWith" text="03">
      <formula>LEFT(A46,LEN("03"))="03"</formula>
    </cfRule>
    <cfRule type="beginsWith" dxfId="423" priority="343" operator="beginsWith" text="02">
      <formula>LEFT(A46,LEN("02"))="02"</formula>
    </cfRule>
    <cfRule type="beginsWith" dxfId="422" priority="344" operator="beginsWith" text="01">
      <formula>LEFT(A46,LEN("01"))="01"</formula>
    </cfRule>
  </conditionalFormatting>
  <conditionalFormatting sqref="A50">
    <cfRule type="beginsWith" dxfId="421" priority="319" operator="beginsWith" text="13">
      <formula>LEFT(A50,LEN("13"))="13"</formula>
    </cfRule>
    <cfRule type="beginsWith" dxfId="420" priority="320" operator="beginsWith" text="12">
      <formula>LEFT(A50,LEN("12"))="12"</formula>
    </cfRule>
    <cfRule type="beginsWith" dxfId="419" priority="321" operator="beginsWith" text="11">
      <formula>LEFT(A50,LEN("11"))="11"</formula>
    </cfRule>
    <cfRule type="beginsWith" dxfId="418" priority="322" operator="beginsWith" text="10">
      <formula>LEFT(A50,LEN("10"))="10"</formula>
    </cfRule>
    <cfRule type="beginsWith" dxfId="417" priority="323" operator="beginsWith" text="09">
      <formula>LEFT(A50,LEN("09"))="09"</formula>
    </cfRule>
    <cfRule type="beginsWith" dxfId="416" priority="324" operator="beginsWith" text="08">
      <formula>LEFT(A50,LEN("08"))="08"</formula>
    </cfRule>
    <cfRule type="beginsWith" dxfId="415" priority="325" operator="beginsWith" text="07">
      <formula>LEFT(A50,LEN("07"))="07"</formula>
    </cfRule>
    <cfRule type="beginsWith" dxfId="414" priority="326" operator="beginsWith" text="06">
      <formula>LEFT(A50,LEN("06"))="06"</formula>
    </cfRule>
    <cfRule type="beginsWith" dxfId="413" priority="327" operator="beginsWith" text="05">
      <formula>LEFT(A50,LEN("05"))="05"</formula>
    </cfRule>
    <cfRule type="beginsWith" dxfId="412" priority="328" operator="beginsWith" text="04">
      <formula>LEFT(A50,LEN("04"))="04"</formula>
    </cfRule>
    <cfRule type="beginsWith" dxfId="411" priority="329" operator="beginsWith" text="03">
      <formula>LEFT(A50,LEN("03"))="03"</formula>
    </cfRule>
    <cfRule type="beginsWith" dxfId="410" priority="330" operator="beginsWith" text="02">
      <formula>LEFT(A50,LEN("02"))="02"</formula>
    </cfRule>
    <cfRule type="beginsWith" dxfId="409" priority="331" operator="beginsWith" text="01">
      <formula>LEFT(A50,LEN("01"))="01"</formula>
    </cfRule>
  </conditionalFormatting>
  <conditionalFormatting sqref="A54">
    <cfRule type="beginsWith" dxfId="408" priority="306" operator="beginsWith" text="13">
      <formula>LEFT(A54,LEN("13"))="13"</formula>
    </cfRule>
    <cfRule type="beginsWith" dxfId="407" priority="307" operator="beginsWith" text="12">
      <formula>LEFT(A54,LEN("12"))="12"</formula>
    </cfRule>
    <cfRule type="beginsWith" dxfId="406" priority="308" operator="beginsWith" text="11">
      <formula>LEFT(A54,LEN("11"))="11"</formula>
    </cfRule>
    <cfRule type="beginsWith" dxfId="405" priority="309" operator="beginsWith" text="10">
      <formula>LEFT(A54,LEN("10"))="10"</formula>
    </cfRule>
    <cfRule type="beginsWith" dxfId="404" priority="310" operator="beginsWith" text="09">
      <formula>LEFT(A54,LEN("09"))="09"</formula>
    </cfRule>
    <cfRule type="beginsWith" dxfId="403" priority="311" operator="beginsWith" text="08">
      <formula>LEFT(A54,LEN("08"))="08"</formula>
    </cfRule>
    <cfRule type="beginsWith" dxfId="402" priority="312" operator="beginsWith" text="07">
      <formula>LEFT(A54,LEN("07"))="07"</formula>
    </cfRule>
    <cfRule type="beginsWith" dxfId="401" priority="313" operator="beginsWith" text="06">
      <formula>LEFT(A54,LEN("06"))="06"</formula>
    </cfRule>
    <cfRule type="beginsWith" dxfId="400" priority="314" operator="beginsWith" text="05">
      <formula>LEFT(A54,LEN("05"))="05"</formula>
    </cfRule>
    <cfRule type="beginsWith" dxfId="399" priority="315" operator="beginsWith" text="04">
      <formula>LEFT(A54,LEN("04"))="04"</formula>
    </cfRule>
    <cfRule type="beginsWith" dxfId="398" priority="316" operator="beginsWith" text="03">
      <formula>LEFT(A54,LEN("03"))="03"</formula>
    </cfRule>
    <cfRule type="beginsWith" dxfId="397" priority="317" operator="beginsWith" text="02">
      <formula>LEFT(A54,LEN("02"))="02"</formula>
    </cfRule>
    <cfRule type="beginsWith" dxfId="396" priority="318" operator="beginsWith" text="01">
      <formula>LEFT(A54,LEN("01"))="01"</formula>
    </cfRule>
  </conditionalFormatting>
  <conditionalFormatting sqref="A58">
    <cfRule type="beginsWith" dxfId="395" priority="293" operator="beginsWith" text="13">
      <formula>LEFT(A58,LEN("13"))="13"</formula>
    </cfRule>
    <cfRule type="beginsWith" dxfId="394" priority="294" operator="beginsWith" text="12">
      <formula>LEFT(A58,LEN("12"))="12"</formula>
    </cfRule>
    <cfRule type="beginsWith" dxfId="393" priority="295" operator="beginsWith" text="11">
      <formula>LEFT(A58,LEN("11"))="11"</formula>
    </cfRule>
    <cfRule type="beginsWith" dxfId="392" priority="296" operator="beginsWith" text="10">
      <formula>LEFT(A58,LEN("10"))="10"</formula>
    </cfRule>
    <cfRule type="beginsWith" dxfId="391" priority="297" operator="beginsWith" text="09">
      <formula>LEFT(A58,LEN("09"))="09"</formula>
    </cfRule>
    <cfRule type="beginsWith" dxfId="390" priority="298" operator="beginsWith" text="08">
      <formula>LEFT(A58,LEN("08"))="08"</formula>
    </cfRule>
    <cfRule type="beginsWith" dxfId="389" priority="299" operator="beginsWith" text="07">
      <formula>LEFT(A58,LEN("07"))="07"</formula>
    </cfRule>
    <cfRule type="beginsWith" dxfId="388" priority="300" operator="beginsWith" text="06">
      <formula>LEFT(A58,LEN("06"))="06"</formula>
    </cfRule>
    <cfRule type="beginsWith" dxfId="387" priority="301" operator="beginsWith" text="05">
      <formula>LEFT(A58,LEN("05"))="05"</formula>
    </cfRule>
    <cfRule type="beginsWith" dxfId="386" priority="302" operator="beginsWith" text="04">
      <formula>LEFT(A58,LEN("04"))="04"</formula>
    </cfRule>
    <cfRule type="beginsWith" dxfId="385" priority="303" operator="beginsWith" text="03">
      <formula>LEFT(A58,LEN("03"))="03"</formula>
    </cfRule>
    <cfRule type="beginsWith" dxfId="384" priority="304" operator="beginsWith" text="02">
      <formula>LEFT(A58,LEN("02"))="02"</formula>
    </cfRule>
    <cfRule type="beginsWith" dxfId="383" priority="305" operator="beginsWith" text="01">
      <formula>LEFT(A58,LEN("01"))="01"</formula>
    </cfRule>
  </conditionalFormatting>
  <conditionalFormatting sqref="A62">
    <cfRule type="beginsWith" dxfId="382" priority="280" operator="beginsWith" text="13">
      <formula>LEFT(A62,LEN("13"))="13"</formula>
    </cfRule>
    <cfRule type="beginsWith" dxfId="381" priority="281" operator="beginsWith" text="12">
      <formula>LEFT(A62,LEN("12"))="12"</formula>
    </cfRule>
    <cfRule type="beginsWith" dxfId="380" priority="282" operator="beginsWith" text="11">
      <formula>LEFT(A62,LEN("11"))="11"</formula>
    </cfRule>
    <cfRule type="beginsWith" dxfId="379" priority="283" operator="beginsWith" text="10">
      <formula>LEFT(A62,LEN("10"))="10"</formula>
    </cfRule>
    <cfRule type="beginsWith" dxfId="378" priority="284" operator="beginsWith" text="09">
      <formula>LEFT(A62,LEN("09"))="09"</formula>
    </cfRule>
    <cfRule type="beginsWith" dxfId="377" priority="285" operator="beginsWith" text="08">
      <formula>LEFT(A62,LEN("08"))="08"</formula>
    </cfRule>
    <cfRule type="beginsWith" dxfId="376" priority="286" operator="beginsWith" text="07">
      <formula>LEFT(A62,LEN("07"))="07"</formula>
    </cfRule>
    <cfRule type="beginsWith" dxfId="375" priority="287" operator="beginsWith" text="06">
      <formula>LEFT(A62,LEN("06"))="06"</formula>
    </cfRule>
    <cfRule type="beginsWith" dxfId="374" priority="288" operator="beginsWith" text="05">
      <formula>LEFT(A62,LEN("05"))="05"</formula>
    </cfRule>
    <cfRule type="beginsWith" dxfId="373" priority="289" operator="beginsWith" text="04">
      <formula>LEFT(A62,LEN("04"))="04"</formula>
    </cfRule>
    <cfRule type="beginsWith" dxfId="372" priority="290" operator="beginsWith" text="03">
      <formula>LEFT(A62,LEN("03"))="03"</formula>
    </cfRule>
    <cfRule type="beginsWith" dxfId="371" priority="291" operator="beginsWith" text="02">
      <formula>LEFT(A62,LEN("02"))="02"</formula>
    </cfRule>
    <cfRule type="beginsWith" dxfId="370" priority="292" operator="beginsWith" text="01">
      <formula>LEFT(A62,LEN("01"))="01"</formula>
    </cfRule>
  </conditionalFormatting>
  <conditionalFormatting sqref="A66">
    <cfRule type="beginsWith" dxfId="369" priority="267" operator="beginsWith" text="13">
      <formula>LEFT(A66,LEN("13"))="13"</formula>
    </cfRule>
    <cfRule type="beginsWith" dxfId="368" priority="268" operator="beginsWith" text="12">
      <formula>LEFT(A66,LEN("12"))="12"</formula>
    </cfRule>
    <cfRule type="beginsWith" dxfId="367" priority="269" operator="beginsWith" text="11">
      <formula>LEFT(A66,LEN("11"))="11"</formula>
    </cfRule>
    <cfRule type="beginsWith" dxfId="366" priority="270" operator="beginsWith" text="10">
      <formula>LEFT(A66,LEN("10"))="10"</formula>
    </cfRule>
    <cfRule type="beginsWith" dxfId="365" priority="271" operator="beginsWith" text="09">
      <formula>LEFT(A66,LEN("09"))="09"</formula>
    </cfRule>
    <cfRule type="beginsWith" dxfId="364" priority="272" operator="beginsWith" text="08">
      <formula>LEFT(A66,LEN("08"))="08"</formula>
    </cfRule>
    <cfRule type="beginsWith" dxfId="363" priority="273" operator="beginsWith" text="07">
      <formula>LEFT(A66,LEN("07"))="07"</formula>
    </cfRule>
    <cfRule type="beginsWith" dxfId="362" priority="274" operator="beginsWith" text="06">
      <formula>LEFT(A66,LEN("06"))="06"</formula>
    </cfRule>
    <cfRule type="beginsWith" dxfId="361" priority="275" operator="beginsWith" text="05">
      <formula>LEFT(A66,LEN("05"))="05"</formula>
    </cfRule>
    <cfRule type="beginsWith" dxfId="360" priority="276" operator="beginsWith" text="04">
      <formula>LEFT(A66,LEN("04"))="04"</formula>
    </cfRule>
    <cfRule type="beginsWith" dxfId="359" priority="277" operator="beginsWith" text="03">
      <formula>LEFT(A66,LEN("03"))="03"</formula>
    </cfRule>
    <cfRule type="beginsWith" dxfId="358" priority="278" operator="beginsWith" text="02">
      <formula>LEFT(A66,LEN("02"))="02"</formula>
    </cfRule>
    <cfRule type="beginsWith" dxfId="357" priority="279" operator="beginsWith" text="01">
      <formula>LEFT(A66,LEN("01"))="01"</formula>
    </cfRule>
  </conditionalFormatting>
  <conditionalFormatting sqref="A70">
    <cfRule type="beginsWith" dxfId="356" priority="254" operator="beginsWith" text="13">
      <formula>LEFT(A70,LEN("13"))="13"</formula>
    </cfRule>
    <cfRule type="beginsWith" dxfId="355" priority="255" operator="beginsWith" text="12">
      <formula>LEFT(A70,LEN("12"))="12"</formula>
    </cfRule>
    <cfRule type="beginsWith" dxfId="354" priority="256" operator="beginsWith" text="11">
      <formula>LEFT(A70,LEN("11"))="11"</formula>
    </cfRule>
    <cfRule type="beginsWith" dxfId="353" priority="257" operator="beginsWith" text="10">
      <formula>LEFT(A70,LEN("10"))="10"</formula>
    </cfRule>
    <cfRule type="beginsWith" dxfId="352" priority="258" operator="beginsWith" text="09">
      <formula>LEFT(A70,LEN("09"))="09"</formula>
    </cfRule>
    <cfRule type="beginsWith" dxfId="351" priority="259" operator="beginsWith" text="08">
      <formula>LEFT(A70,LEN("08"))="08"</formula>
    </cfRule>
    <cfRule type="beginsWith" dxfId="350" priority="260" operator="beginsWith" text="07">
      <formula>LEFT(A70,LEN("07"))="07"</formula>
    </cfRule>
    <cfRule type="beginsWith" dxfId="349" priority="261" operator="beginsWith" text="06">
      <formula>LEFT(A70,LEN("06"))="06"</formula>
    </cfRule>
    <cfRule type="beginsWith" dxfId="348" priority="262" operator="beginsWith" text="05">
      <formula>LEFT(A70,LEN("05"))="05"</formula>
    </cfRule>
    <cfRule type="beginsWith" dxfId="347" priority="263" operator="beginsWith" text="04">
      <formula>LEFT(A70,LEN("04"))="04"</formula>
    </cfRule>
    <cfRule type="beginsWith" dxfId="346" priority="264" operator="beginsWith" text="03">
      <formula>LEFT(A70,LEN("03"))="03"</formula>
    </cfRule>
    <cfRule type="beginsWith" dxfId="345" priority="265" operator="beginsWith" text="02">
      <formula>LEFT(A70,LEN("02"))="02"</formula>
    </cfRule>
    <cfRule type="beginsWith" dxfId="344" priority="266" operator="beginsWith" text="01">
      <formula>LEFT(A70,LEN("01"))="01"</formula>
    </cfRule>
  </conditionalFormatting>
  <conditionalFormatting sqref="A74">
    <cfRule type="beginsWith" dxfId="343" priority="241" operator="beginsWith" text="13">
      <formula>LEFT(A74,LEN("13"))="13"</formula>
    </cfRule>
    <cfRule type="beginsWith" dxfId="342" priority="242" operator="beginsWith" text="12">
      <formula>LEFT(A74,LEN("12"))="12"</formula>
    </cfRule>
    <cfRule type="beginsWith" dxfId="341" priority="243" operator="beginsWith" text="11">
      <formula>LEFT(A74,LEN("11"))="11"</formula>
    </cfRule>
    <cfRule type="beginsWith" dxfId="340" priority="244" operator="beginsWith" text="10">
      <formula>LEFT(A74,LEN("10"))="10"</formula>
    </cfRule>
    <cfRule type="beginsWith" dxfId="339" priority="245" operator="beginsWith" text="09">
      <formula>LEFT(A74,LEN("09"))="09"</formula>
    </cfRule>
    <cfRule type="beginsWith" dxfId="338" priority="246" operator="beginsWith" text="08">
      <formula>LEFT(A74,LEN("08"))="08"</formula>
    </cfRule>
    <cfRule type="beginsWith" dxfId="337" priority="247" operator="beginsWith" text="07">
      <formula>LEFT(A74,LEN("07"))="07"</formula>
    </cfRule>
    <cfRule type="beginsWith" dxfId="336" priority="248" operator="beginsWith" text="06">
      <formula>LEFT(A74,LEN("06"))="06"</formula>
    </cfRule>
    <cfRule type="beginsWith" dxfId="335" priority="249" operator="beginsWith" text="05">
      <formula>LEFT(A74,LEN("05"))="05"</formula>
    </cfRule>
    <cfRule type="beginsWith" dxfId="334" priority="250" operator="beginsWith" text="04">
      <formula>LEFT(A74,LEN("04"))="04"</formula>
    </cfRule>
    <cfRule type="beginsWith" dxfId="333" priority="251" operator="beginsWith" text="03">
      <formula>LEFT(A74,LEN("03"))="03"</formula>
    </cfRule>
    <cfRule type="beginsWith" dxfId="332" priority="252" operator="beginsWith" text="02">
      <formula>LEFT(A74,LEN("02"))="02"</formula>
    </cfRule>
    <cfRule type="beginsWith" dxfId="331" priority="253" operator="beginsWith" text="01">
      <formula>LEFT(A74,LEN("01"))="01"</formula>
    </cfRule>
  </conditionalFormatting>
  <conditionalFormatting sqref="A78">
    <cfRule type="beginsWith" dxfId="330" priority="228" operator="beginsWith" text="13">
      <formula>LEFT(A78,LEN("13"))="13"</formula>
    </cfRule>
    <cfRule type="beginsWith" dxfId="329" priority="229" operator="beginsWith" text="12">
      <formula>LEFT(A78,LEN("12"))="12"</formula>
    </cfRule>
    <cfRule type="beginsWith" dxfId="328" priority="230" operator="beginsWith" text="11">
      <formula>LEFT(A78,LEN("11"))="11"</formula>
    </cfRule>
    <cfRule type="beginsWith" dxfId="327" priority="231" operator="beginsWith" text="10">
      <formula>LEFT(A78,LEN("10"))="10"</formula>
    </cfRule>
    <cfRule type="beginsWith" dxfId="326" priority="232" operator="beginsWith" text="09">
      <formula>LEFT(A78,LEN("09"))="09"</formula>
    </cfRule>
    <cfRule type="beginsWith" dxfId="325" priority="233" operator="beginsWith" text="08">
      <formula>LEFT(A78,LEN("08"))="08"</formula>
    </cfRule>
    <cfRule type="beginsWith" dxfId="324" priority="234" operator="beginsWith" text="07">
      <formula>LEFT(A78,LEN("07"))="07"</formula>
    </cfRule>
    <cfRule type="beginsWith" dxfId="323" priority="235" operator="beginsWith" text="06">
      <formula>LEFT(A78,LEN("06"))="06"</formula>
    </cfRule>
    <cfRule type="beginsWith" dxfId="322" priority="236" operator="beginsWith" text="05">
      <formula>LEFT(A78,LEN("05"))="05"</formula>
    </cfRule>
    <cfRule type="beginsWith" dxfId="321" priority="237" operator="beginsWith" text="04">
      <formula>LEFT(A78,LEN("04"))="04"</formula>
    </cfRule>
    <cfRule type="beginsWith" dxfId="320" priority="238" operator="beginsWith" text="03">
      <formula>LEFT(A78,LEN("03"))="03"</formula>
    </cfRule>
    <cfRule type="beginsWith" dxfId="319" priority="239" operator="beginsWith" text="02">
      <formula>LEFT(A78,LEN("02"))="02"</formula>
    </cfRule>
    <cfRule type="beginsWith" dxfId="318" priority="240" operator="beginsWith" text="01">
      <formula>LEFT(A78,LEN("01"))="01"</formula>
    </cfRule>
  </conditionalFormatting>
  <conditionalFormatting sqref="A82">
    <cfRule type="beginsWith" dxfId="317" priority="215" operator="beginsWith" text="13">
      <formula>LEFT(A82,LEN("13"))="13"</formula>
    </cfRule>
    <cfRule type="beginsWith" dxfId="316" priority="216" operator="beginsWith" text="12">
      <formula>LEFT(A82,LEN("12"))="12"</formula>
    </cfRule>
    <cfRule type="beginsWith" dxfId="315" priority="217" operator="beginsWith" text="11">
      <formula>LEFT(A82,LEN("11"))="11"</formula>
    </cfRule>
    <cfRule type="beginsWith" dxfId="314" priority="218" operator="beginsWith" text="10">
      <formula>LEFT(A82,LEN("10"))="10"</formula>
    </cfRule>
    <cfRule type="beginsWith" dxfId="313" priority="219" operator="beginsWith" text="09">
      <formula>LEFT(A82,LEN("09"))="09"</formula>
    </cfRule>
    <cfRule type="beginsWith" dxfId="312" priority="220" operator="beginsWith" text="08">
      <formula>LEFT(A82,LEN("08"))="08"</formula>
    </cfRule>
    <cfRule type="beginsWith" dxfId="311" priority="221" operator="beginsWith" text="07">
      <formula>LEFT(A82,LEN("07"))="07"</formula>
    </cfRule>
    <cfRule type="beginsWith" dxfId="310" priority="222" operator="beginsWith" text="06">
      <formula>LEFT(A82,LEN("06"))="06"</formula>
    </cfRule>
    <cfRule type="beginsWith" dxfId="309" priority="223" operator="beginsWith" text="05">
      <formula>LEFT(A82,LEN("05"))="05"</formula>
    </cfRule>
    <cfRule type="beginsWith" dxfId="308" priority="224" operator="beginsWith" text="04">
      <formula>LEFT(A82,LEN("04"))="04"</formula>
    </cfRule>
    <cfRule type="beginsWith" dxfId="307" priority="225" operator="beginsWith" text="03">
      <formula>LEFT(A82,LEN("03"))="03"</formula>
    </cfRule>
    <cfRule type="beginsWith" dxfId="306" priority="226" operator="beginsWith" text="02">
      <formula>LEFT(A82,LEN("02"))="02"</formula>
    </cfRule>
    <cfRule type="beginsWith" dxfId="305" priority="227" operator="beginsWith" text="01">
      <formula>LEFT(A82,LEN("01"))="01"</formula>
    </cfRule>
  </conditionalFormatting>
  <conditionalFormatting sqref="A86">
    <cfRule type="beginsWith" dxfId="304" priority="202" operator="beginsWith" text="13">
      <formula>LEFT(A86,LEN("13"))="13"</formula>
    </cfRule>
    <cfRule type="beginsWith" dxfId="303" priority="203" operator="beginsWith" text="12">
      <formula>LEFT(A86,LEN("12"))="12"</formula>
    </cfRule>
    <cfRule type="beginsWith" dxfId="302" priority="204" operator="beginsWith" text="11">
      <formula>LEFT(A86,LEN("11"))="11"</formula>
    </cfRule>
    <cfRule type="beginsWith" dxfId="301" priority="205" operator="beginsWith" text="10">
      <formula>LEFT(A86,LEN("10"))="10"</formula>
    </cfRule>
    <cfRule type="beginsWith" dxfId="300" priority="206" operator="beginsWith" text="09">
      <formula>LEFT(A86,LEN("09"))="09"</formula>
    </cfRule>
    <cfRule type="beginsWith" dxfId="299" priority="207" operator="beginsWith" text="08">
      <formula>LEFT(A86,LEN("08"))="08"</formula>
    </cfRule>
    <cfRule type="beginsWith" dxfId="298" priority="208" operator="beginsWith" text="07">
      <formula>LEFT(A86,LEN("07"))="07"</formula>
    </cfRule>
    <cfRule type="beginsWith" dxfId="297" priority="209" operator="beginsWith" text="06">
      <formula>LEFT(A86,LEN("06"))="06"</formula>
    </cfRule>
    <cfRule type="beginsWith" dxfId="296" priority="210" operator="beginsWith" text="05">
      <formula>LEFT(A86,LEN("05"))="05"</formula>
    </cfRule>
    <cfRule type="beginsWith" dxfId="295" priority="211" operator="beginsWith" text="04">
      <formula>LEFT(A86,LEN("04"))="04"</formula>
    </cfRule>
    <cfRule type="beginsWith" dxfId="294" priority="212" operator="beginsWith" text="03">
      <formula>LEFT(A86,LEN("03"))="03"</formula>
    </cfRule>
    <cfRule type="beginsWith" dxfId="293" priority="213" operator="beginsWith" text="02">
      <formula>LEFT(A86,LEN("02"))="02"</formula>
    </cfRule>
    <cfRule type="beginsWith" dxfId="292" priority="214" operator="beginsWith" text="01">
      <formula>LEFT(A86,LEN("01"))="01"</formula>
    </cfRule>
  </conditionalFormatting>
  <conditionalFormatting sqref="A90">
    <cfRule type="beginsWith" dxfId="291" priority="189" operator="beginsWith" text="13">
      <formula>LEFT(A90,LEN("13"))="13"</formula>
    </cfRule>
    <cfRule type="beginsWith" dxfId="290" priority="190" operator="beginsWith" text="12">
      <formula>LEFT(A90,LEN("12"))="12"</formula>
    </cfRule>
    <cfRule type="beginsWith" dxfId="289" priority="191" operator="beginsWith" text="11">
      <formula>LEFT(A90,LEN("11"))="11"</formula>
    </cfRule>
    <cfRule type="beginsWith" dxfId="288" priority="192" operator="beginsWith" text="10">
      <formula>LEFT(A90,LEN("10"))="10"</formula>
    </cfRule>
    <cfRule type="beginsWith" dxfId="287" priority="193" operator="beginsWith" text="09">
      <formula>LEFT(A90,LEN("09"))="09"</formula>
    </cfRule>
    <cfRule type="beginsWith" dxfId="286" priority="194" operator="beginsWith" text="08">
      <formula>LEFT(A90,LEN("08"))="08"</formula>
    </cfRule>
    <cfRule type="beginsWith" dxfId="285" priority="195" operator="beginsWith" text="07">
      <formula>LEFT(A90,LEN("07"))="07"</formula>
    </cfRule>
    <cfRule type="beginsWith" dxfId="284" priority="196" operator="beginsWith" text="06">
      <formula>LEFT(A90,LEN("06"))="06"</formula>
    </cfRule>
    <cfRule type="beginsWith" dxfId="283" priority="197" operator="beginsWith" text="05">
      <formula>LEFT(A90,LEN("05"))="05"</formula>
    </cfRule>
    <cfRule type="beginsWith" dxfId="282" priority="198" operator="beginsWith" text="04">
      <formula>LEFT(A90,LEN("04"))="04"</formula>
    </cfRule>
    <cfRule type="beginsWith" dxfId="281" priority="199" operator="beginsWith" text="03">
      <formula>LEFT(A90,LEN("03"))="03"</formula>
    </cfRule>
    <cfRule type="beginsWith" dxfId="280" priority="200" operator="beginsWith" text="02">
      <formula>LEFT(A90,LEN("02"))="02"</formula>
    </cfRule>
    <cfRule type="beginsWith" dxfId="279" priority="201" operator="beginsWith" text="01">
      <formula>LEFT(A90,LEN("01"))="01"</formula>
    </cfRule>
  </conditionalFormatting>
  <conditionalFormatting sqref="A94">
    <cfRule type="beginsWith" dxfId="278" priority="176" operator="beginsWith" text="13">
      <formula>LEFT(A94,LEN("13"))="13"</formula>
    </cfRule>
    <cfRule type="beginsWith" dxfId="277" priority="177" operator="beginsWith" text="12">
      <formula>LEFT(A94,LEN("12"))="12"</formula>
    </cfRule>
    <cfRule type="beginsWith" dxfId="276" priority="178" operator="beginsWith" text="11">
      <formula>LEFT(A94,LEN("11"))="11"</formula>
    </cfRule>
    <cfRule type="beginsWith" dxfId="275" priority="179" operator="beginsWith" text="10">
      <formula>LEFT(A94,LEN("10"))="10"</formula>
    </cfRule>
    <cfRule type="beginsWith" dxfId="274" priority="180" operator="beginsWith" text="09">
      <formula>LEFT(A94,LEN("09"))="09"</formula>
    </cfRule>
    <cfRule type="beginsWith" dxfId="273" priority="181" operator="beginsWith" text="08">
      <formula>LEFT(A94,LEN("08"))="08"</formula>
    </cfRule>
    <cfRule type="beginsWith" dxfId="272" priority="182" operator="beginsWith" text="07">
      <formula>LEFT(A94,LEN("07"))="07"</formula>
    </cfRule>
    <cfRule type="beginsWith" dxfId="271" priority="183" operator="beginsWith" text="06">
      <formula>LEFT(A94,LEN("06"))="06"</formula>
    </cfRule>
    <cfRule type="beginsWith" dxfId="270" priority="184" operator="beginsWith" text="05">
      <formula>LEFT(A94,LEN("05"))="05"</formula>
    </cfRule>
    <cfRule type="beginsWith" dxfId="269" priority="185" operator="beginsWith" text="04">
      <formula>LEFT(A94,LEN("04"))="04"</formula>
    </cfRule>
    <cfRule type="beginsWith" dxfId="268" priority="186" operator="beginsWith" text="03">
      <formula>LEFT(A94,LEN("03"))="03"</formula>
    </cfRule>
    <cfRule type="beginsWith" dxfId="267" priority="187" operator="beginsWith" text="02">
      <formula>LEFT(A94,LEN("02"))="02"</formula>
    </cfRule>
    <cfRule type="beginsWith" dxfId="266" priority="188" operator="beginsWith" text="01">
      <formula>LEFT(A94,LEN("01"))="01"</formula>
    </cfRule>
  </conditionalFormatting>
  <conditionalFormatting sqref="A98">
    <cfRule type="beginsWith" dxfId="265" priority="163" operator="beginsWith" text="13">
      <formula>LEFT(A98,LEN("13"))="13"</formula>
    </cfRule>
    <cfRule type="beginsWith" dxfId="264" priority="164" operator="beginsWith" text="12">
      <formula>LEFT(A98,LEN("12"))="12"</formula>
    </cfRule>
    <cfRule type="beginsWith" dxfId="263" priority="165" operator="beginsWith" text="11">
      <formula>LEFT(A98,LEN("11"))="11"</formula>
    </cfRule>
    <cfRule type="beginsWith" dxfId="262" priority="166" operator="beginsWith" text="10">
      <formula>LEFT(A98,LEN("10"))="10"</formula>
    </cfRule>
    <cfRule type="beginsWith" dxfId="261" priority="167" operator="beginsWith" text="09">
      <formula>LEFT(A98,LEN("09"))="09"</formula>
    </cfRule>
    <cfRule type="beginsWith" dxfId="260" priority="168" operator="beginsWith" text="08">
      <formula>LEFT(A98,LEN("08"))="08"</formula>
    </cfRule>
    <cfRule type="beginsWith" dxfId="259" priority="169" operator="beginsWith" text="07">
      <formula>LEFT(A98,LEN("07"))="07"</formula>
    </cfRule>
    <cfRule type="beginsWith" dxfId="258" priority="170" operator="beginsWith" text="06">
      <formula>LEFT(A98,LEN("06"))="06"</formula>
    </cfRule>
    <cfRule type="beginsWith" dxfId="257" priority="171" operator="beginsWith" text="05">
      <formula>LEFT(A98,LEN("05"))="05"</formula>
    </cfRule>
    <cfRule type="beginsWith" dxfId="256" priority="172" operator="beginsWith" text="04">
      <formula>LEFT(A98,LEN("04"))="04"</formula>
    </cfRule>
    <cfRule type="beginsWith" dxfId="255" priority="173" operator="beginsWith" text="03">
      <formula>LEFT(A98,LEN("03"))="03"</formula>
    </cfRule>
    <cfRule type="beginsWith" dxfId="254" priority="174" operator="beginsWith" text="02">
      <formula>LEFT(A98,LEN("02"))="02"</formula>
    </cfRule>
    <cfRule type="beginsWith" dxfId="253" priority="175" operator="beginsWith" text="01">
      <formula>LEFT(A98,LEN("01"))="01"</formula>
    </cfRule>
  </conditionalFormatting>
  <conditionalFormatting sqref="A102">
    <cfRule type="beginsWith" dxfId="252" priority="150" operator="beginsWith" text="13">
      <formula>LEFT(A102,LEN("13"))="13"</formula>
    </cfRule>
    <cfRule type="beginsWith" dxfId="251" priority="151" operator="beginsWith" text="12">
      <formula>LEFT(A102,LEN("12"))="12"</formula>
    </cfRule>
    <cfRule type="beginsWith" dxfId="250" priority="152" operator="beginsWith" text="11">
      <formula>LEFT(A102,LEN("11"))="11"</formula>
    </cfRule>
    <cfRule type="beginsWith" dxfId="249" priority="153" operator="beginsWith" text="10">
      <formula>LEFT(A102,LEN("10"))="10"</formula>
    </cfRule>
    <cfRule type="beginsWith" dxfId="248" priority="154" operator="beginsWith" text="09">
      <formula>LEFT(A102,LEN("09"))="09"</formula>
    </cfRule>
    <cfRule type="beginsWith" dxfId="247" priority="155" operator="beginsWith" text="08">
      <formula>LEFT(A102,LEN("08"))="08"</formula>
    </cfRule>
    <cfRule type="beginsWith" dxfId="246" priority="156" operator="beginsWith" text="07">
      <formula>LEFT(A102,LEN("07"))="07"</formula>
    </cfRule>
    <cfRule type="beginsWith" dxfId="245" priority="157" operator="beginsWith" text="06">
      <formula>LEFT(A102,LEN("06"))="06"</formula>
    </cfRule>
    <cfRule type="beginsWith" dxfId="244" priority="158" operator="beginsWith" text="05">
      <formula>LEFT(A102,LEN("05"))="05"</formula>
    </cfRule>
    <cfRule type="beginsWith" dxfId="243" priority="159" operator="beginsWith" text="04">
      <formula>LEFT(A102,LEN("04"))="04"</formula>
    </cfRule>
    <cfRule type="beginsWith" dxfId="242" priority="160" operator="beginsWith" text="03">
      <formula>LEFT(A102,LEN("03"))="03"</formula>
    </cfRule>
    <cfRule type="beginsWith" dxfId="241" priority="161" operator="beginsWith" text="02">
      <formula>LEFT(A102,LEN("02"))="02"</formula>
    </cfRule>
    <cfRule type="beginsWith" dxfId="240" priority="162" operator="beginsWith" text="01">
      <formula>LEFT(A102,LEN("01"))="01"</formula>
    </cfRule>
  </conditionalFormatting>
  <conditionalFormatting sqref="A106">
    <cfRule type="beginsWith" dxfId="239" priority="137" operator="beginsWith" text="13">
      <formula>LEFT(A106,LEN("13"))="13"</formula>
    </cfRule>
    <cfRule type="beginsWith" dxfId="238" priority="138" operator="beginsWith" text="12">
      <formula>LEFT(A106,LEN("12"))="12"</formula>
    </cfRule>
    <cfRule type="beginsWith" dxfId="237" priority="139" operator="beginsWith" text="11">
      <formula>LEFT(A106,LEN("11"))="11"</formula>
    </cfRule>
    <cfRule type="beginsWith" dxfId="236" priority="140" operator="beginsWith" text="10">
      <formula>LEFT(A106,LEN("10"))="10"</formula>
    </cfRule>
    <cfRule type="beginsWith" dxfId="235" priority="141" operator="beginsWith" text="09">
      <formula>LEFT(A106,LEN("09"))="09"</formula>
    </cfRule>
    <cfRule type="beginsWith" dxfId="234" priority="142" operator="beginsWith" text="08">
      <formula>LEFT(A106,LEN("08"))="08"</formula>
    </cfRule>
    <cfRule type="beginsWith" dxfId="233" priority="143" operator="beginsWith" text="07">
      <formula>LEFT(A106,LEN("07"))="07"</formula>
    </cfRule>
    <cfRule type="beginsWith" dxfId="232" priority="144" operator="beginsWith" text="06">
      <formula>LEFT(A106,LEN("06"))="06"</formula>
    </cfRule>
    <cfRule type="beginsWith" dxfId="231" priority="145" operator="beginsWith" text="05">
      <formula>LEFT(A106,LEN("05"))="05"</formula>
    </cfRule>
    <cfRule type="beginsWith" dxfId="230" priority="146" operator="beginsWith" text="04">
      <formula>LEFT(A106,LEN("04"))="04"</formula>
    </cfRule>
    <cfRule type="beginsWith" dxfId="229" priority="147" operator="beginsWith" text="03">
      <formula>LEFT(A106,LEN("03"))="03"</formula>
    </cfRule>
    <cfRule type="beginsWith" dxfId="228" priority="148" operator="beginsWith" text="02">
      <formula>LEFT(A106,LEN("02"))="02"</formula>
    </cfRule>
    <cfRule type="beginsWith" dxfId="227" priority="149" operator="beginsWith" text="01">
      <formula>LEFT(A106,LEN("01"))="01"</formula>
    </cfRule>
  </conditionalFormatting>
  <conditionalFormatting sqref="C5:E5">
    <cfRule type="cellIs" dxfId="226" priority="123" operator="greaterThan">
      <formula>0.25</formula>
    </cfRule>
  </conditionalFormatting>
  <conditionalFormatting sqref="C5:E5">
    <cfRule type="cellIs" dxfId="225" priority="122" operator="greaterThan">
      <formula>0.25</formula>
    </cfRule>
  </conditionalFormatting>
  <conditionalFormatting sqref="C5:E5">
    <cfRule type="cellIs" dxfId="224" priority="121" operator="greaterThan">
      <formula>0.25</formula>
    </cfRule>
  </conditionalFormatting>
  <conditionalFormatting sqref="C5:E5 G5">
    <cfRule type="cellIs" dxfId="223" priority="120" operator="greaterThan">
      <formula>0.25</formula>
    </cfRule>
  </conditionalFormatting>
  <conditionalFormatting sqref="C9:E9">
    <cfRule type="cellIs" dxfId="222" priority="119" operator="greaterThan">
      <formula>0.25</formula>
    </cfRule>
  </conditionalFormatting>
  <conditionalFormatting sqref="C9:E9">
    <cfRule type="cellIs" dxfId="221" priority="118" operator="greaterThan">
      <formula>0.25</formula>
    </cfRule>
  </conditionalFormatting>
  <conditionalFormatting sqref="C9:E9">
    <cfRule type="cellIs" dxfId="220" priority="117" operator="greaterThan">
      <formula>0.25</formula>
    </cfRule>
  </conditionalFormatting>
  <conditionalFormatting sqref="C9:E9 G9">
    <cfRule type="cellIs" dxfId="219" priority="115" operator="greaterThan">
      <formula>25</formula>
    </cfRule>
    <cfRule type="cellIs" dxfId="218" priority="116" operator="greaterThan">
      <formula>0.25</formula>
    </cfRule>
  </conditionalFormatting>
  <conditionalFormatting sqref="C13:E13">
    <cfRule type="cellIs" dxfId="217" priority="114" operator="greaterThan">
      <formula>0.25</formula>
    </cfRule>
  </conditionalFormatting>
  <conditionalFormatting sqref="C13:E13">
    <cfRule type="cellIs" dxfId="216" priority="113" operator="greaterThan">
      <formula>0.25</formula>
    </cfRule>
  </conditionalFormatting>
  <conditionalFormatting sqref="C13:E13">
    <cfRule type="cellIs" dxfId="215" priority="112" operator="greaterThan">
      <formula>0.25</formula>
    </cfRule>
  </conditionalFormatting>
  <conditionalFormatting sqref="C13:E13 G13">
    <cfRule type="cellIs" dxfId="214" priority="111" operator="greaterThan">
      <formula>0.25</formula>
    </cfRule>
  </conditionalFormatting>
  <conditionalFormatting sqref="C17:E17">
    <cfRule type="cellIs" dxfId="213" priority="110" operator="greaterThan">
      <formula>0.25</formula>
    </cfRule>
  </conditionalFormatting>
  <conditionalFormatting sqref="C17:E17">
    <cfRule type="cellIs" dxfId="212" priority="109" operator="greaterThan">
      <formula>0.25</formula>
    </cfRule>
  </conditionalFormatting>
  <conditionalFormatting sqref="C17:E17">
    <cfRule type="cellIs" dxfId="211" priority="108" operator="greaterThan">
      <formula>0.25</formula>
    </cfRule>
  </conditionalFormatting>
  <conditionalFormatting sqref="C17:E17 G17">
    <cfRule type="cellIs" dxfId="210" priority="107" operator="greaterThan">
      <formula>0.25</formula>
    </cfRule>
  </conditionalFormatting>
  <conditionalFormatting sqref="C21:E21">
    <cfRule type="cellIs" dxfId="209" priority="106" operator="greaterThan">
      <formula>0.25</formula>
    </cfRule>
  </conditionalFormatting>
  <conditionalFormatting sqref="C21:E21">
    <cfRule type="cellIs" dxfId="208" priority="105" operator="greaterThan">
      <formula>0.25</formula>
    </cfRule>
  </conditionalFormatting>
  <conditionalFormatting sqref="C21:E21">
    <cfRule type="cellIs" dxfId="207" priority="104" operator="greaterThan">
      <formula>0.25</formula>
    </cfRule>
  </conditionalFormatting>
  <conditionalFormatting sqref="C21:E21 G21">
    <cfRule type="cellIs" dxfId="206" priority="103" operator="greaterThan">
      <formula>0.25</formula>
    </cfRule>
  </conditionalFormatting>
  <conditionalFormatting sqref="C25:E25">
    <cfRule type="cellIs" dxfId="205" priority="102" operator="greaterThan">
      <formula>0.25</formula>
    </cfRule>
  </conditionalFormatting>
  <conditionalFormatting sqref="C25:E25">
    <cfRule type="cellIs" dxfId="204" priority="101" operator="greaterThan">
      <formula>0.25</formula>
    </cfRule>
  </conditionalFormatting>
  <conditionalFormatting sqref="C25:E25">
    <cfRule type="cellIs" dxfId="203" priority="100" operator="greaterThan">
      <formula>0.25</formula>
    </cfRule>
  </conditionalFormatting>
  <conditionalFormatting sqref="C25:E25 G25">
    <cfRule type="cellIs" dxfId="202" priority="99" operator="greaterThan">
      <formula>0.25</formula>
    </cfRule>
  </conditionalFormatting>
  <conditionalFormatting sqref="C29:E29">
    <cfRule type="cellIs" dxfId="201" priority="98" operator="greaterThan">
      <formula>0.25</formula>
    </cfRule>
  </conditionalFormatting>
  <conditionalFormatting sqref="C29:E29">
    <cfRule type="cellIs" dxfId="200" priority="97" operator="greaterThan">
      <formula>0.25</formula>
    </cfRule>
  </conditionalFormatting>
  <conditionalFormatting sqref="C29:E29">
    <cfRule type="cellIs" dxfId="199" priority="96" operator="greaterThan">
      <formula>0.25</formula>
    </cfRule>
  </conditionalFormatting>
  <conditionalFormatting sqref="C29:E29 G29">
    <cfRule type="cellIs" dxfId="198" priority="95" operator="greaterThan">
      <formula>0.25</formula>
    </cfRule>
  </conditionalFormatting>
  <conditionalFormatting sqref="C33:E33">
    <cfRule type="cellIs" dxfId="197" priority="94" operator="greaterThan">
      <formula>0.25</formula>
    </cfRule>
  </conditionalFormatting>
  <conditionalFormatting sqref="C33:E33">
    <cfRule type="cellIs" dxfId="196" priority="93" operator="greaterThan">
      <formula>0.25</formula>
    </cfRule>
  </conditionalFormatting>
  <conditionalFormatting sqref="C33:E33">
    <cfRule type="cellIs" dxfId="195" priority="92" operator="greaterThan">
      <formula>0.25</formula>
    </cfRule>
  </conditionalFormatting>
  <conditionalFormatting sqref="C33:E33 G33">
    <cfRule type="cellIs" dxfId="194" priority="91" operator="greaterThan">
      <formula>0.25</formula>
    </cfRule>
  </conditionalFormatting>
  <conditionalFormatting sqref="C37:E37">
    <cfRule type="cellIs" dxfId="193" priority="90" operator="greaterThan">
      <formula>0.25</formula>
    </cfRule>
  </conditionalFormatting>
  <conditionalFormatting sqref="C37:E37">
    <cfRule type="cellIs" dxfId="192" priority="89" operator="greaterThan">
      <formula>0.25</formula>
    </cfRule>
  </conditionalFormatting>
  <conditionalFormatting sqref="C37:E37">
    <cfRule type="cellIs" dxfId="191" priority="88" operator="greaterThan">
      <formula>0.25</formula>
    </cfRule>
  </conditionalFormatting>
  <conditionalFormatting sqref="C37:E37 G37">
    <cfRule type="cellIs" dxfId="190" priority="87" operator="greaterThan">
      <formula>0.25</formula>
    </cfRule>
  </conditionalFormatting>
  <conditionalFormatting sqref="C41:E41">
    <cfRule type="cellIs" dxfId="189" priority="86" operator="greaterThan">
      <formula>0.25</formula>
    </cfRule>
  </conditionalFormatting>
  <conditionalFormatting sqref="C41:E41">
    <cfRule type="cellIs" dxfId="188" priority="85" operator="greaterThan">
      <formula>0.25</formula>
    </cfRule>
  </conditionalFormatting>
  <conditionalFormatting sqref="C41:E41">
    <cfRule type="cellIs" dxfId="187" priority="84" operator="greaterThan">
      <formula>0.25</formula>
    </cfRule>
  </conditionalFormatting>
  <conditionalFormatting sqref="C41:E41 G41">
    <cfRule type="cellIs" dxfId="186" priority="83" operator="greaterThan">
      <formula>0.25</formula>
    </cfRule>
  </conditionalFormatting>
  <conditionalFormatting sqref="C45:E45">
    <cfRule type="cellIs" dxfId="185" priority="82" operator="greaterThan">
      <formula>0.25</formula>
    </cfRule>
  </conditionalFormatting>
  <conditionalFormatting sqref="C45:E45">
    <cfRule type="cellIs" dxfId="184" priority="81" operator="greaterThan">
      <formula>0.25</formula>
    </cfRule>
  </conditionalFormatting>
  <conditionalFormatting sqref="C45:E45">
    <cfRule type="cellIs" dxfId="183" priority="80" operator="greaterThan">
      <formula>0.25</formula>
    </cfRule>
  </conditionalFormatting>
  <conditionalFormatting sqref="C45:E45 G45">
    <cfRule type="cellIs" dxfId="182" priority="79" operator="greaterThan">
      <formula>0.25</formula>
    </cfRule>
  </conditionalFormatting>
  <conditionalFormatting sqref="C49:E49">
    <cfRule type="cellIs" dxfId="181" priority="78" operator="greaterThan">
      <formula>0.25</formula>
    </cfRule>
  </conditionalFormatting>
  <conditionalFormatting sqref="C49:E49">
    <cfRule type="cellIs" dxfId="180" priority="77" operator="greaterThan">
      <formula>0.25</formula>
    </cfRule>
  </conditionalFormatting>
  <conditionalFormatting sqref="C49:E49">
    <cfRule type="cellIs" dxfId="179" priority="76" operator="greaterThan">
      <formula>0.25</formula>
    </cfRule>
  </conditionalFormatting>
  <conditionalFormatting sqref="C49:E49 G49">
    <cfRule type="cellIs" dxfId="178" priority="75" operator="greaterThan">
      <formula>0.25</formula>
    </cfRule>
  </conditionalFormatting>
  <conditionalFormatting sqref="C53:E53">
    <cfRule type="cellIs" dxfId="177" priority="74" operator="greaterThan">
      <formula>0.25</formula>
    </cfRule>
  </conditionalFormatting>
  <conditionalFormatting sqref="C53:E53">
    <cfRule type="cellIs" dxfId="176" priority="73" operator="greaterThan">
      <formula>0.25</formula>
    </cfRule>
  </conditionalFormatting>
  <conditionalFormatting sqref="C53:E53">
    <cfRule type="cellIs" dxfId="175" priority="72" operator="greaterThan">
      <formula>0.25</formula>
    </cfRule>
  </conditionalFormatting>
  <conditionalFormatting sqref="C53:E53 G53">
    <cfRule type="cellIs" dxfId="174" priority="71" operator="greaterThan">
      <formula>0.25</formula>
    </cfRule>
  </conditionalFormatting>
  <conditionalFormatting sqref="C57:E57">
    <cfRule type="cellIs" dxfId="173" priority="70" operator="greaterThan">
      <formula>0.25</formula>
    </cfRule>
  </conditionalFormatting>
  <conditionalFormatting sqref="C57:E57">
    <cfRule type="cellIs" dxfId="172" priority="69" operator="greaterThan">
      <formula>0.25</formula>
    </cfRule>
  </conditionalFormatting>
  <conditionalFormatting sqref="C57:E57">
    <cfRule type="cellIs" dxfId="171" priority="68" operator="greaterThan">
      <formula>0.25</formula>
    </cfRule>
  </conditionalFormatting>
  <conditionalFormatting sqref="C57:E57 G57">
    <cfRule type="cellIs" dxfId="170" priority="67" operator="greaterThan">
      <formula>0.25</formula>
    </cfRule>
  </conditionalFormatting>
  <conditionalFormatting sqref="C61:E61">
    <cfRule type="cellIs" dxfId="169" priority="66" operator="greaterThan">
      <formula>0.25</formula>
    </cfRule>
  </conditionalFormatting>
  <conditionalFormatting sqref="C61:E61">
    <cfRule type="cellIs" dxfId="168" priority="65" operator="greaterThan">
      <formula>0.25</formula>
    </cfRule>
  </conditionalFormatting>
  <conditionalFormatting sqref="C61:E61">
    <cfRule type="cellIs" dxfId="167" priority="64" operator="greaterThan">
      <formula>0.25</formula>
    </cfRule>
  </conditionalFormatting>
  <conditionalFormatting sqref="C61:E61 G61">
    <cfRule type="cellIs" dxfId="166" priority="63" operator="greaterThan">
      <formula>0.25</formula>
    </cfRule>
  </conditionalFormatting>
  <conditionalFormatting sqref="C65:E65">
    <cfRule type="cellIs" dxfId="165" priority="62" operator="greaterThan">
      <formula>0.25</formula>
    </cfRule>
  </conditionalFormatting>
  <conditionalFormatting sqref="C65:E65">
    <cfRule type="cellIs" dxfId="164" priority="61" operator="greaterThan">
      <formula>0.25</formula>
    </cfRule>
  </conditionalFormatting>
  <conditionalFormatting sqref="C65:E65">
    <cfRule type="cellIs" dxfId="163" priority="60" operator="greaterThan">
      <formula>0.25</formula>
    </cfRule>
  </conditionalFormatting>
  <conditionalFormatting sqref="C65:E65 G65">
    <cfRule type="cellIs" dxfId="162" priority="59" operator="greaterThan">
      <formula>0.25</formula>
    </cfRule>
  </conditionalFormatting>
  <conditionalFormatting sqref="C69:E69">
    <cfRule type="cellIs" dxfId="161" priority="58" operator="greaterThan">
      <formula>0.25</formula>
    </cfRule>
  </conditionalFormatting>
  <conditionalFormatting sqref="C69:E69">
    <cfRule type="cellIs" dxfId="160" priority="57" operator="greaterThan">
      <formula>0.25</formula>
    </cfRule>
  </conditionalFormatting>
  <conditionalFormatting sqref="C69:E69">
    <cfRule type="cellIs" dxfId="159" priority="56" operator="greaterThan">
      <formula>0.25</formula>
    </cfRule>
  </conditionalFormatting>
  <conditionalFormatting sqref="C69:E69 G69">
    <cfRule type="cellIs" dxfId="158" priority="55" operator="greaterThan">
      <formula>0.25</formula>
    </cfRule>
  </conditionalFormatting>
  <conditionalFormatting sqref="C73:E73">
    <cfRule type="cellIs" dxfId="157" priority="54" operator="greaterThan">
      <formula>0.25</formula>
    </cfRule>
  </conditionalFormatting>
  <conditionalFormatting sqref="C73:E73">
    <cfRule type="cellIs" dxfId="156" priority="53" operator="greaterThan">
      <formula>0.25</formula>
    </cfRule>
  </conditionalFormatting>
  <conditionalFormatting sqref="C73:E73">
    <cfRule type="cellIs" dxfId="155" priority="52" operator="greaterThan">
      <formula>0.25</formula>
    </cfRule>
  </conditionalFormatting>
  <conditionalFormatting sqref="C73:E73 G73">
    <cfRule type="cellIs" dxfId="154" priority="51" operator="greaterThan">
      <formula>0.25</formula>
    </cfRule>
  </conditionalFormatting>
  <conditionalFormatting sqref="C77:E77">
    <cfRule type="cellIs" dxfId="153" priority="50" operator="greaterThan">
      <formula>0.25</formula>
    </cfRule>
  </conditionalFormatting>
  <conditionalFormatting sqref="C77:E77">
    <cfRule type="cellIs" dxfId="152" priority="49" operator="greaterThan">
      <formula>0.25</formula>
    </cfRule>
  </conditionalFormatting>
  <conditionalFormatting sqref="C77:E77">
    <cfRule type="cellIs" dxfId="151" priority="48" operator="greaterThan">
      <formula>0.25</formula>
    </cfRule>
  </conditionalFormatting>
  <conditionalFormatting sqref="C77:E77 G77">
    <cfRule type="cellIs" dxfId="150" priority="47" operator="greaterThan">
      <formula>0.25</formula>
    </cfRule>
  </conditionalFormatting>
  <conditionalFormatting sqref="C81:E81">
    <cfRule type="cellIs" dxfId="149" priority="46" operator="greaterThan">
      <formula>0.25</formula>
    </cfRule>
  </conditionalFormatting>
  <conditionalFormatting sqref="C81:E81">
    <cfRule type="cellIs" dxfId="148" priority="45" operator="greaterThan">
      <formula>0.25</formula>
    </cfRule>
  </conditionalFormatting>
  <conditionalFormatting sqref="C81:E81">
    <cfRule type="cellIs" dxfId="147" priority="44" operator="greaterThan">
      <formula>0.25</formula>
    </cfRule>
  </conditionalFormatting>
  <conditionalFormatting sqref="C81:E81 G81">
    <cfRule type="cellIs" dxfId="146" priority="43" operator="greaterThan">
      <formula>0.25</formula>
    </cfRule>
  </conditionalFormatting>
  <conditionalFormatting sqref="C85:E85">
    <cfRule type="cellIs" dxfId="145" priority="42" operator="greaterThan">
      <formula>0.25</formula>
    </cfRule>
  </conditionalFormatting>
  <conditionalFormatting sqref="C85:E85">
    <cfRule type="cellIs" dxfId="144" priority="41" operator="greaterThan">
      <formula>0.25</formula>
    </cfRule>
  </conditionalFormatting>
  <conditionalFormatting sqref="C85:E85">
    <cfRule type="cellIs" dxfId="143" priority="40" operator="greaterThan">
      <formula>0.25</formula>
    </cfRule>
  </conditionalFormatting>
  <conditionalFormatting sqref="C85:E85 G85">
    <cfRule type="cellIs" dxfId="142" priority="39" operator="greaterThan">
      <formula>0.25</formula>
    </cfRule>
  </conditionalFormatting>
  <conditionalFormatting sqref="C89:E89">
    <cfRule type="cellIs" dxfId="141" priority="38" operator="greaterThan">
      <formula>0.25</formula>
    </cfRule>
  </conditionalFormatting>
  <conditionalFormatting sqref="C89:E89">
    <cfRule type="cellIs" dxfId="140" priority="37" operator="greaterThan">
      <formula>0.25</formula>
    </cfRule>
  </conditionalFormatting>
  <conditionalFormatting sqref="C89:E89">
    <cfRule type="cellIs" dxfId="139" priority="36" operator="greaterThan">
      <formula>0.25</formula>
    </cfRule>
  </conditionalFormatting>
  <conditionalFormatting sqref="C89:E89 G89">
    <cfRule type="cellIs" dxfId="138" priority="35" operator="greaterThan">
      <formula>0.25</formula>
    </cfRule>
  </conditionalFormatting>
  <conditionalFormatting sqref="C93:E93">
    <cfRule type="cellIs" dxfId="137" priority="34" operator="greaterThan">
      <formula>0.25</formula>
    </cfRule>
  </conditionalFormatting>
  <conditionalFormatting sqref="C93:E93">
    <cfRule type="cellIs" dxfId="136" priority="33" operator="greaterThan">
      <formula>0.25</formula>
    </cfRule>
  </conditionalFormatting>
  <conditionalFormatting sqref="C93:E93">
    <cfRule type="cellIs" dxfId="135" priority="32" operator="greaterThan">
      <formula>0.25</formula>
    </cfRule>
  </conditionalFormatting>
  <conditionalFormatting sqref="C93:E93 G93">
    <cfRule type="cellIs" dxfId="134" priority="31" operator="greaterThan">
      <formula>0.25</formula>
    </cfRule>
  </conditionalFormatting>
  <conditionalFormatting sqref="C97:E97">
    <cfRule type="cellIs" dxfId="133" priority="30" operator="greaterThan">
      <formula>0.25</formula>
    </cfRule>
  </conditionalFormatting>
  <conditionalFormatting sqref="C97:E97">
    <cfRule type="cellIs" dxfId="132" priority="29" operator="greaterThan">
      <formula>0.25</formula>
    </cfRule>
  </conditionalFormatting>
  <conditionalFormatting sqref="C97:E97">
    <cfRule type="cellIs" dxfId="131" priority="28" operator="greaterThan">
      <formula>0.25</formula>
    </cfRule>
  </conditionalFormatting>
  <conditionalFormatting sqref="C97:E97 G97">
    <cfRule type="cellIs" dxfId="130" priority="27" operator="greaterThan">
      <formula>0.25</formula>
    </cfRule>
  </conditionalFormatting>
  <conditionalFormatting sqref="C101:E101">
    <cfRule type="cellIs" dxfId="129" priority="26" operator="greaterThan">
      <formula>0.25</formula>
    </cfRule>
  </conditionalFormatting>
  <conditionalFormatting sqref="C101:E101">
    <cfRule type="cellIs" dxfId="128" priority="25" operator="greaterThan">
      <formula>0.25</formula>
    </cfRule>
  </conditionalFormatting>
  <conditionalFormatting sqref="C101:E101">
    <cfRule type="cellIs" dxfId="127" priority="24" operator="greaterThan">
      <formula>0.25</formula>
    </cfRule>
  </conditionalFormatting>
  <conditionalFormatting sqref="C101:E101 G101">
    <cfRule type="cellIs" dxfId="126" priority="23" operator="greaterThan">
      <formula>0.25</formula>
    </cfRule>
  </conditionalFormatting>
  <conditionalFormatting sqref="C105:E105">
    <cfRule type="cellIs" dxfId="125" priority="22" operator="greaterThan">
      <formula>0.25</formula>
    </cfRule>
  </conditionalFormatting>
  <conditionalFormatting sqref="C105:E105">
    <cfRule type="cellIs" dxfId="124" priority="21" operator="greaterThan">
      <formula>0.25</formula>
    </cfRule>
  </conditionalFormatting>
  <conditionalFormatting sqref="C105:E105">
    <cfRule type="cellIs" dxfId="123" priority="20" operator="greaterThan">
      <formula>0.25</formula>
    </cfRule>
  </conditionalFormatting>
  <conditionalFormatting sqref="C105:E105 G105">
    <cfRule type="cellIs" dxfId="122" priority="19" operator="greaterThan">
      <formula>0.25</formula>
    </cfRule>
  </conditionalFormatting>
  <conditionalFormatting sqref="C109:E109">
    <cfRule type="cellIs" dxfId="121" priority="18" operator="greaterThan">
      <formula>0.25</formula>
    </cfRule>
  </conditionalFormatting>
  <conditionalFormatting sqref="C109:E109">
    <cfRule type="cellIs" dxfId="120" priority="17" operator="greaterThan">
      <formula>0.25</formula>
    </cfRule>
  </conditionalFormatting>
  <conditionalFormatting sqref="C109:E109">
    <cfRule type="cellIs" dxfId="119" priority="16" operator="greaterThan">
      <formula>0.25</formula>
    </cfRule>
  </conditionalFormatting>
  <conditionalFormatting sqref="C109:E109 G109">
    <cfRule type="cellIs" dxfId="118" priority="15" operator="greaterThan">
      <formula>0.25</formula>
    </cfRule>
  </conditionalFormatting>
  <conditionalFormatting sqref="C113:E113">
    <cfRule type="cellIs" dxfId="117" priority="14" operator="greaterThan">
      <formula>0.25</formula>
    </cfRule>
  </conditionalFormatting>
  <conditionalFormatting sqref="C113:E113">
    <cfRule type="cellIs" dxfId="116" priority="13" operator="greaterThan">
      <formula>0.25</formula>
    </cfRule>
  </conditionalFormatting>
  <conditionalFormatting sqref="C113:E113">
    <cfRule type="cellIs" dxfId="115" priority="12" operator="greaterThan">
      <formula>0.25</formula>
    </cfRule>
  </conditionalFormatting>
  <conditionalFormatting sqref="C113:E113 G113">
    <cfRule type="cellIs" dxfId="114" priority="11" operator="greaterThan">
      <formula>0.25</formula>
    </cfRule>
  </conditionalFormatting>
  <conditionalFormatting sqref="I5 I9 I13 I17 I21 I25 I29 I33 I37 I41 I45 I49 I53 I57 I61 I65 I69 I73 I77 I81 I85 I89 I93 I97 I101 I105 I109 I113">
    <cfRule type="cellIs" dxfId="113" priority="10" operator="greaterThan">
      <formula>0.25</formula>
    </cfRule>
  </conditionalFormatting>
  <conditionalFormatting sqref="I5 I9 I13 I17 I21 I25 I29 I33 I37 I41 I45 I49 I53 I57 I61 I65 I69 I73 I77 I81 I85 I93 I89 I97 I105 I113">
    <cfRule type="cellIs" dxfId="112" priority="9" operator="greaterThan">
      <formula>0.25</formula>
    </cfRule>
  </conditionalFormatting>
  <conditionalFormatting sqref="I5 I9 I13 I17 I21 I25 I29 I33 I37 I41 I45 I49 I53 I57 I61 I65 I69 I73 I77 I81 I85 I93 I89 I97 I105 I113">
    <cfRule type="cellIs" dxfId="111" priority="8" operator="greaterThan">
      <formula>0.25</formula>
    </cfRule>
  </conditionalFormatting>
  <conditionalFormatting sqref="H5 H9 H13 H17 H21 H25 H29 H33 H37 H41 H45 H49 H53 H57 H61 H65 H69 H73 H77 H81 H85 H89 H93 H97 H101 H105 H109 H113">
    <cfRule type="cellIs" dxfId="110" priority="7" operator="greaterThan">
      <formula>0.25</formula>
    </cfRule>
  </conditionalFormatting>
  <conditionalFormatting sqref="H5 H9 H13 H17 H21 H25 H29 H33 H37 H41 H45 H49 H53 H57 H61 H65 H69 H73 H77 H81 H85 H93 H89 H97 H105">
    <cfRule type="cellIs" dxfId="109" priority="6" operator="greaterThan">
      <formula>0.25</formula>
    </cfRule>
  </conditionalFormatting>
  <conditionalFormatting sqref="H5 H9 H13 H17 H21 H25 H29 H33 H37 H41 H45 H49 H53 H57 H61 H65 H69 H73 H77 H81 H85 H93 H89 H97 H105">
    <cfRule type="cellIs" dxfId="108" priority="5" operator="greaterThan">
      <formula>0.25</formula>
    </cfRule>
  </conditionalFormatting>
  <conditionalFormatting sqref="F5 F9 F13 F17 F21 F25 F29 F33 F37 F41 F45 F49 F53 F57 F61 F65 F69 F73 F77 F81 F85 F89 F93 F97 F101 F105 F109 F113">
    <cfRule type="cellIs" dxfId="107" priority="4" operator="greaterThan">
      <formula>0.25</formula>
    </cfRule>
  </conditionalFormatting>
  <conditionalFormatting sqref="F5 F9 F13 F17 F21 F25 F29 F33 F37 F41 F45 F49 F53 F57 F61 F65 F69 F73 F77 F81 F85 F93 F89 F97 F105 F113">
    <cfRule type="cellIs" dxfId="106" priority="3" operator="greaterThan">
      <formula>0.25</formula>
    </cfRule>
  </conditionalFormatting>
  <conditionalFormatting sqref="F5 F9 F13 F17 F21 F25 F29 F33 F37 F41 F45 F49 F53 F57 F61 F65 F69 F73 F77 F81 F85 F93 F89 F97 F105 F113">
    <cfRule type="cellIs" dxfId="105" priority="2" operator="greaterThan">
      <formula>0.25</formula>
    </cfRule>
  </conditionalFormatting>
  <conditionalFormatting sqref="F9">
    <cfRule type="cellIs" dxfId="104" priority="1" operator="greaterThan">
      <formula>25</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0" zoomScaleNormal="80" workbookViewId="0">
      <pane xSplit="1" ySplit="1" topLeftCell="B2" activePane="bottomRight" state="frozen"/>
      <selection pane="bottomRight" activeCell="AR104" sqref="AR104"/>
      <selection pane="bottomLeft" activeCell="A2" sqref="A2"/>
      <selection pane="topRight" activeCell="B1" sqref="B1"/>
    </sheetView>
  </sheetViews>
  <sheetFormatPr defaultColWidth="11.42578125" defaultRowHeight="15" customHeight="1"/>
  <cols>
    <col min="1" max="1" width="28.85546875" style="44" customWidth="1"/>
    <col min="2" max="6" width="15.42578125" style="32" customWidth="1"/>
    <col min="7" max="10" width="15.85546875" style="32" customWidth="1"/>
    <col min="11" max="11" width="21.7109375" style="32" customWidth="1"/>
    <col min="12" max="16" width="15.85546875" style="32" hidden="1" customWidth="1"/>
    <col min="17" max="17" width="11.42578125" style="32" hidden="1" customWidth="1"/>
    <col min="18"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30">
      <c r="A1" s="29" t="s">
        <v>0</v>
      </c>
      <c r="B1" s="30" t="s">
        <v>41</v>
      </c>
      <c r="C1" s="30" t="s">
        <v>2</v>
      </c>
      <c r="D1" s="62" t="s">
        <v>3</v>
      </c>
      <c r="E1" s="30" t="s">
        <v>42</v>
      </c>
      <c r="F1" s="30" t="s">
        <v>43</v>
      </c>
      <c r="G1" s="30" t="s">
        <v>44</v>
      </c>
      <c r="H1" s="30" t="s">
        <v>45</v>
      </c>
      <c r="I1" s="87" t="s">
        <v>46</v>
      </c>
      <c r="J1" s="87" t="s">
        <v>47</v>
      </c>
      <c r="K1" s="86" t="s">
        <v>48</v>
      </c>
      <c r="L1" s="30" t="s">
        <v>49</v>
      </c>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17" t="s">
        <v>50</v>
      </c>
      <c r="AQ1" s="15" t="s">
        <v>51</v>
      </c>
      <c r="AR1" s="45" t="s">
        <v>52</v>
      </c>
      <c r="AS1" s="45" t="s">
        <v>53</v>
      </c>
      <c r="AT1" s="31" t="s">
        <v>54</v>
      </c>
    </row>
    <row r="2" spans="1:46">
      <c r="A2" s="18" t="s">
        <v>8</v>
      </c>
      <c r="B2" s="22">
        <v>1</v>
      </c>
      <c r="C2" s="22">
        <v>1</v>
      </c>
      <c r="D2" s="22">
        <v>1</v>
      </c>
      <c r="E2" s="80">
        <v>1</v>
      </c>
      <c r="F2" s="80">
        <v>1</v>
      </c>
      <c r="G2" s="80">
        <v>1</v>
      </c>
      <c r="H2" s="80">
        <v>1</v>
      </c>
      <c r="I2" s="81">
        <v>1</v>
      </c>
      <c r="J2" s="81">
        <v>1</v>
      </c>
      <c r="K2" s="82">
        <v>0</v>
      </c>
      <c r="L2" s="78"/>
      <c r="M2" s="79"/>
      <c r="N2" s="78"/>
      <c r="O2" s="79"/>
      <c r="P2" s="79"/>
      <c r="Q2" s="79"/>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6</v>
      </c>
      <c r="AQ2" s="17">
        <f>SUMIFS(B2:AO2,$B$103:$AO$103,"X")</f>
        <v>9</v>
      </c>
      <c r="AR2" s="88">
        <v>100.0085394</v>
      </c>
      <c r="AS2" s="46">
        <f t="shared" ref="AS2:AS33" si="0">IFERROR(AR2/$AR$102,0)*100</f>
        <v>0.13287068256531306</v>
      </c>
      <c r="AT2" s="8"/>
    </row>
    <row r="3" spans="1:46">
      <c r="A3" s="18" t="s">
        <v>13</v>
      </c>
      <c r="B3" s="22">
        <v>1</v>
      </c>
      <c r="C3" s="83">
        <v>1</v>
      </c>
      <c r="D3" s="22">
        <v>1</v>
      </c>
      <c r="E3" s="80">
        <v>1</v>
      </c>
      <c r="F3" s="80">
        <v>0</v>
      </c>
      <c r="G3" s="80">
        <v>1</v>
      </c>
      <c r="H3" s="80">
        <v>1</v>
      </c>
      <c r="I3" s="81">
        <v>1</v>
      </c>
      <c r="J3" s="81">
        <v>1</v>
      </c>
      <c r="K3" s="84">
        <v>0</v>
      </c>
      <c r="L3" s="78"/>
      <c r="M3" s="79"/>
      <c r="N3" s="78"/>
      <c r="O3" s="79"/>
      <c r="P3" s="79"/>
      <c r="Q3" s="79"/>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8</v>
      </c>
      <c r="AR3" s="89">
        <v>1949.720341</v>
      </c>
      <c r="AS3" s="46">
        <f t="shared" si="0"/>
        <v>2.5903855218201994</v>
      </c>
      <c r="AT3" s="33" t="s">
        <v>55</v>
      </c>
    </row>
    <row r="4" spans="1:46">
      <c r="A4" s="18" t="s">
        <v>15</v>
      </c>
      <c r="B4" s="22">
        <v>1</v>
      </c>
      <c r="C4" s="22">
        <v>1</v>
      </c>
      <c r="D4" s="22">
        <v>1</v>
      </c>
      <c r="E4" s="80">
        <v>1</v>
      </c>
      <c r="F4" s="80">
        <v>1</v>
      </c>
      <c r="G4" s="80">
        <v>1</v>
      </c>
      <c r="H4" s="80">
        <v>1</v>
      </c>
      <c r="I4" s="81">
        <v>1</v>
      </c>
      <c r="J4" s="81">
        <v>1</v>
      </c>
      <c r="K4" s="84">
        <v>1</v>
      </c>
      <c r="L4" s="78"/>
      <c r="M4" s="79"/>
      <c r="N4" s="78"/>
      <c r="O4" s="79"/>
      <c r="P4" s="79"/>
      <c r="Q4" s="79"/>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6</v>
      </c>
      <c r="AQ4" s="17">
        <f t="shared" si="1"/>
        <v>10</v>
      </c>
      <c r="AR4" s="89">
        <v>1349.4894039999999</v>
      </c>
      <c r="AS4" s="46">
        <f t="shared" si="0"/>
        <v>1.7929226774022613</v>
      </c>
      <c r="AT4" s="33"/>
    </row>
    <row r="5" spans="1:46">
      <c r="A5" s="18" t="s">
        <v>16</v>
      </c>
      <c r="B5" s="22">
        <v>1</v>
      </c>
      <c r="C5" s="22">
        <v>1</v>
      </c>
      <c r="D5" s="22">
        <v>1</v>
      </c>
      <c r="E5" s="80">
        <v>1</v>
      </c>
      <c r="F5" s="80">
        <v>1</v>
      </c>
      <c r="G5" s="80">
        <v>1</v>
      </c>
      <c r="H5" s="80">
        <v>1</v>
      </c>
      <c r="I5" s="81">
        <v>1</v>
      </c>
      <c r="J5" s="81">
        <v>1</v>
      </c>
      <c r="K5" s="84">
        <v>1</v>
      </c>
      <c r="L5" s="78"/>
      <c r="M5" s="79"/>
      <c r="N5" s="78"/>
      <c r="O5" s="79"/>
      <c r="P5" s="79"/>
      <c r="Q5" s="79"/>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10</v>
      </c>
      <c r="AR5" s="89">
        <v>5527.116696</v>
      </c>
      <c r="AS5" s="46">
        <f t="shared" si="0"/>
        <v>7.3432906071984689</v>
      </c>
      <c r="AT5" s="8"/>
    </row>
    <row r="6" spans="1:46">
      <c r="A6" s="18" t="s">
        <v>17</v>
      </c>
      <c r="B6" s="22">
        <v>1</v>
      </c>
      <c r="C6" s="22">
        <v>1</v>
      </c>
      <c r="D6" s="22">
        <v>1</v>
      </c>
      <c r="E6" s="80">
        <v>1</v>
      </c>
      <c r="F6" s="80">
        <v>1</v>
      </c>
      <c r="G6" s="80">
        <v>1</v>
      </c>
      <c r="H6" s="80">
        <v>1</v>
      </c>
      <c r="I6" s="81">
        <v>1</v>
      </c>
      <c r="J6" s="81">
        <v>1</v>
      </c>
      <c r="K6" s="84">
        <v>0</v>
      </c>
      <c r="L6" s="78"/>
      <c r="M6" s="79"/>
      <c r="N6" s="78"/>
      <c r="O6" s="79"/>
      <c r="P6" s="79"/>
      <c r="Q6" s="79"/>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9</v>
      </c>
      <c r="AR6" s="89">
        <v>1083.826178</v>
      </c>
      <c r="AS6" s="46">
        <f t="shared" si="0"/>
        <v>1.4399642762207416</v>
      </c>
      <c r="AT6" s="33"/>
    </row>
    <row r="7" spans="1:46">
      <c r="A7" s="76" t="s">
        <v>18</v>
      </c>
      <c r="B7" s="22">
        <v>1</v>
      </c>
      <c r="C7" s="22">
        <v>1</v>
      </c>
      <c r="D7" s="22">
        <v>1</v>
      </c>
      <c r="E7" s="80">
        <v>0</v>
      </c>
      <c r="F7" s="80">
        <v>1</v>
      </c>
      <c r="G7" s="80">
        <v>1</v>
      </c>
      <c r="H7" s="83">
        <v>1</v>
      </c>
      <c r="I7" s="81">
        <v>1</v>
      </c>
      <c r="J7" s="81">
        <v>1</v>
      </c>
      <c r="K7" s="84">
        <v>0</v>
      </c>
      <c r="L7" s="78"/>
      <c r="M7" s="79"/>
      <c r="N7" s="78"/>
      <c r="O7" s="79"/>
      <c r="P7" s="79"/>
      <c r="Q7" s="79"/>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5</v>
      </c>
      <c r="AQ7" s="17">
        <f t="shared" si="1"/>
        <v>8</v>
      </c>
      <c r="AR7" s="89">
        <v>236.4977001</v>
      </c>
      <c r="AS7" s="46">
        <f t="shared" si="0"/>
        <v>0.31420927678715516</v>
      </c>
      <c r="AT7" s="33" t="s">
        <v>55</v>
      </c>
    </row>
    <row r="8" spans="1:46">
      <c r="A8" s="76" t="s">
        <v>19</v>
      </c>
      <c r="B8" s="22">
        <v>1</v>
      </c>
      <c r="C8" s="22">
        <v>1</v>
      </c>
      <c r="D8" s="22">
        <v>1</v>
      </c>
      <c r="E8" s="80">
        <v>1</v>
      </c>
      <c r="F8" s="80">
        <v>1</v>
      </c>
      <c r="G8" s="80">
        <v>0</v>
      </c>
      <c r="H8" s="80">
        <v>1</v>
      </c>
      <c r="I8" s="81">
        <v>1</v>
      </c>
      <c r="J8" s="81">
        <v>1</v>
      </c>
      <c r="K8" s="84">
        <v>0</v>
      </c>
      <c r="L8" s="78"/>
      <c r="M8" s="79"/>
      <c r="N8" s="78"/>
      <c r="O8" s="79"/>
      <c r="P8" s="79"/>
      <c r="Q8" s="79"/>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89">
        <v>184.596047</v>
      </c>
      <c r="AS8" s="46">
        <f t="shared" si="0"/>
        <v>0.24525308449558869</v>
      </c>
      <c r="AT8" s="33"/>
    </row>
    <row r="9" spans="1:46">
      <c r="A9" s="76" t="s">
        <v>20</v>
      </c>
      <c r="B9" s="22">
        <v>1</v>
      </c>
      <c r="C9" s="83">
        <v>1</v>
      </c>
      <c r="D9" s="83">
        <v>1</v>
      </c>
      <c r="E9" s="80">
        <v>1</v>
      </c>
      <c r="F9" s="83">
        <v>1</v>
      </c>
      <c r="G9" s="80">
        <v>1</v>
      </c>
      <c r="H9" s="80">
        <v>1</v>
      </c>
      <c r="I9" s="81">
        <v>1</v>
      </c>
      <c r="J9" s="81">
        <v>1</v>
      </c>
      <c r="K9" s="84">
        <v>0</v>
      </c>
      <c r="L9" s="78"/>
      <c r="M9" s="79"/>
      <c r="N9" s="78"/>
      <c r="O9" s="79"/>
      <c r="P9" s="79"/>
      <c r="Q9" s="79"/>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6</v>
      </c>
      <c r="AQ9" s="17">
        <f t="shared" si="1"/>
        <v>9</v>
      </c>
      <c r="AR9" s="89">
        <v>3226.9247639999999</v>
      </c>
      <c r="AS9" s="46">
        <f t="shared" si="0"/>
        <v>4.2872708525887324</v>
      </c>
      <c r="AT9" s="8" t="s">
        <v>55</v>
      </c>
    </row>
    <row r="10" spans="1:46">
      <c r="A10" s="76" t="s">
        <v>21</v>
      </c>
      <c r="B10" s="22">
        <v>1</v>
      </c>
      <c r="C10" s="22">
        <v>1</v>
      </c>
      <c r="D10" s="22">
        <v>1</v>
      </c>
      <c r="E10" s="80">
        <v>0</v>
      </c>
      <c r="F10" s="80">
        <v>1</v>
      </c>
      <c r="G10" s="80">
        <v>1</v>
      </c>
      <c r="H10" s="80">
        <v>1</v>
      </c>
      <c r="I10" s="81">
        <v>1</v>
      </c>
      <c r="J10" s="81">
        <v>1</v>
      </c>
      <c r="K10" s="84">
        <v>0</v>
      </c>
      <c r="L10" s="78"/>
      <c r="M10" s="79"/>
      <c r="N10" s="78"/>
      <c r="O10" s="79"/>
      <c r="P10" s="79"/>
      <c r="Q10" s="79"/>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5</v>
      </c>
      <c r="AQ10" s="17">
        <f t="shared" si="1"/>
        <v>8</v>
      </c>
      <c r="AR10" s="89">
        <v>926.6195199</v>
      </c>
      <c r="AS10" s="46">
        <f t="shared" si="0"/>
        <v>1.2311005522739962</v>
      </c>
      <c r="AT10" s="8"/>
    </row>
    <row r="11" spans="1:46">
      <c r="A11" s="76" t="s">
        <v>22</v>
      </c>
      <c r="B11" s="22">
        <v>1</v>
      </c>
      <c r="C11" s="22">
        <v>1</v>
      </c>
      <c r="D11" s="22">
        <v>1</v>
      </c>
      <c r="E11" s="80">
        <v>1</v>
      </c>
      <c r="F11" s="80">
        <v>1</v>
      </c>
      <c r="G11" s="80">
        <v>0</v>
      </c>
      <c r="H11" s="80">
        <v>1</v>
      </c>
      <c r="I11" s="81">
        <v>1</v>
      </c>
      <c r="J11" s="81">
        <v>1</v>
      </c>
      <c r="K11" s="84">
        <v>0</v>
      </c>
      <c r="L11" s="78"/>
      <c r="M11" s="79"/>
      <c r="N11" s="78"/>
      <c r="O11" s="79"/>
      <c r="P11" s="79"/>
      <c r="Q11" s="79"/>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8</v>
      </c>
      <c r="AR11" s="89">
        <v>287.74573349999997</v>
      </c>
      <c r="AS11" s="46">
        <f t="shared" si="0"/>
        <v>0.38229707427765586</v>
      </c>
      <c r="AT11" s="33"/>
    </row>
    <row r="12" spans="1:46">
      <c r="A12" s="77" t="s">
        <v>23</v>
      </c>
      <c r="B12" s="22">
        <v>1</v>
      </c>
      <c r="C12" s="22">
        <v>1</v>
      </c>
      <c r="D12" s="22">
        <v>1</v>
      </c>
      <c r="E12" s="80">
        <v>1</v>
      </c>
      <c r="F12" s="80">
        <v>1</v>
      </c>
      <c r="G12" s="80">
        <v>0</v>
      </c>
      <c r="H12" s="80">
        <v>1</v>
      </c>
      <c r="I12" s="81">
        <v>1</v>
      </c>
      <c r="J12" s="81">
        <v>1</v>
      </c>
      <c r="K12" s="84">
        <v>0</v>
      </c>
      <c r="L12" s="78"/>
      <c r="M12" s="79"/>
      <c r="N12" s="78"/>
      <c r="O12" s="79"/>
      <c r="P12" s="79"/>
      <c r="Q12" s="79"/>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5</v>
      </c>
      <c r="AQ12" s="17">
        <f t="shared" si="1"/>
        <v>8</v>
      </c>
      <c r="AR12" s="89">
        <v>205.9595582</v>
      </c>
      <c r="AS12" s="46">
        <f t="shared" si="0"/>
        <v>0.27363650387323146</v>
      </c>
      <c r="AT12" s="33"/>
    </row>
    <row r="13" spans="1:46">
      <c r="A13" s="77" t="s">
        <v>24</v>
      </c>
      <c r="B13" s="22">
        <v>1</v>
      </c>
      <c r="C13" s="22">
        <v>1</v>
      </c>
      <c r="D13" s="22">
        <v>1</v>
      </c>
      <c r="E13" s="80">
        <v>1</v>
      </c>
      <c r="F13" s="80">
        <v>1</v>
      </c>
      <c r="G13" s="80">
        <v>0</v>
      </c>
      <c r="H13" s="80">
        <v>1</v>
      </c>
      <c r="I13" s="85">
        <v>1</v>
      </c>
      <c r="J13" s="81">
        <v>1</v>
      </c>
      <c r="K13" s="84">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5</v>
      </c>
      <c r="AQ13" s="17">
        <f t="shared" si="1"/>
        <v>9</v>
      </c>
      <c r="AR13" s="89">
        <v>11149.92225</v>
      </c>
      <c r="AS13" s="46">
        <f t="shared" si="0"/>
        <v>14.813712796886136</v>
      </c>
      <c r="AT13" s="8" t="s">
        <v>55</v>
      </c>
    </row>
    <row r="14" spans="1:46">
      <c r="A14" s="77" t="s">
        <v>25</v>
      </c>
      <c r="B14" s="22">
        <v>1</v>
      </c>
      <c r="C14" s="83">
        <v>1</v>
      </c>
      <c r="D14" s="22">
        <v>1</v>
      </c>
      <c r="E14" s="80">
        <v>1</v>
      </c>
      <c r="F14" s="83">
        <v>1</v>
      </c>
      <c r="G14" s="80">
        <v>0</v>
      </c>
      <c r="H14" s="80">
        <v>1</v>
      </c>
      <c r="I14" s="81">
        <v>1</v>
      </c>
      <c r="J14" s="81">
        <v>1</v>
      </c>
      <c r="K14" s="84">
        <v>0</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5</v>
      </c>
      <c r="AQ14" s="17">
        <f t="shared" si="1"/>
        <v>8</v>
      </c>
      <c r="AR14" s="89">
        <v>207.51881839999999</v>
      </c>
      <c r="AS14" s="46">
        <f t="shared" si="0"/>
        <v>0.27570812663978622</v>
      </c>
      <c r="AT14" s="33" t="s">
        <v>55</v>
      </c>
    </row>
    <row r="15" spans="1:46">
      <c r="A15" s="77" t="s">
        <v>26</v>
      </c>
      <c r="B15" s="22">
        <v>1</v>
      </c>
      <c r="C15" s="22">
        <v>1</v>
      </c>
      <c r="D15" s="22">
        <v>1</v>
      </c>
      <c r="E15" s="80">
        <v>0</v>
      </c>
      <c r="F15" s="80">
        <v>1</v>
      </c>
      <c r="G15" s="80">
        <v>0</v>
      </c>
      <c r="H15" s="80">
        <v>1</v>
      </c>
      <c r="I15" s="81">
        <v>1</v>
      </c>
      <c r="J15" s="81">
        <v>1</v>
      </c>
      <c r="K15" s="84">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7">
        <f t="shared" si="1"/>
        <v>8</v>
      </c>
      <c r="AR15" s="89">
        <v>7576.9740240000001</v>
      </c>
      <c r="AS15" s="46">
        <f t="shared" si="0"/>
        <v>10.066717466213959</v>
      </c>
      <c r="AT15" s="33"/>
    </row>
    <row r="16" spans="1:46">
      <c r="A16" s="77" t="s">
        <v>27</v>
      </c>
      <c r="B16" s="22">
        <v>1</v>
      </c>
      <c r="C16" s="22">
        <v>1</v>
      </c>
      <c r="D16" s="22">
        <v>1</v>
      </c>
      <c r="E16" s="80">
        <v>1</v>
      </c>
      <c r="F16" s="80">
        <v>1</v>
      </c>
      <c r="G16" s="80">
        <v>0</v>
      </c>
      <c r="H16" s="80">
        <v>0</v>
      </c>
      <c r="I16" s="81">
        <v>1</v>
      </c>
      <c r="J16" s="81">
        <v>1</v>
      </c>
      <c r="K16" s="84">
        <v>0</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4</v>
      </c>
      <c r="AQ16" s="17">
        <f t="shared" si="1"/>
        <v>7</v>
      </c>
      <c r="AR16" s="89">
        <v>441.91616699999997</v>
      </c>
      <c r="AS16" s="46">
        <f t="shared" si="0"/>
        <v>0.58712689034569465</v>
      </c>
      <c r="AT16" s="8"/>
    </row>
    <row r="17" spans="1:46">
      <c r="A17" s="77" t="s">
        <v>28</v>
      </c>
      <c r="B17" s="22">
        <v>1</v>
      </c>
      <c r="C17" s="22">
        <v>1</v>
      </c>
      <c r="D17" s="22">
        <v>1</v>
      </c>
      <c r="E17" s="80">
        <v>1</v>
      </c>
      <c r="F17" s="80">
        <v>1</v>
      </c>
      <c r="G17" s="80">
        <v>0</v>
      </c>
      <c r="H17" s="80">
        <v>0</v>
      </c>
      <c r="I17" s="81">
        <v>1</v>
      </c>
      <c r="J17" s="81">
        <v>1</v>
      </c>
      <c r="K17" s="84">
        <v>0</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7</v>
      </c>
      <c r="AR17" s="89">
        <v>169.43289780000001</v>
      </c>
      <c r="AS17" s="46">
        <f t="shared" si="0"/>
        <v>0.22510742497360114</v>
      </c>
      <c r="AT17" s="33"/>
    </row>
    <row r="18" spans="1:46">
      <c r="A18" s="77" t="s">
        <v>29</v>
      </c>
      <c r="B18" s="22">
        <v>1</v>
      </c>
      <c r="C18" s="22">
        <v>1</v>
      </c>
      <c r="D18" s="22">
        <v>1</v>
      </c>
      <c r="E18" s="80">
        <v>0</v>
      </c>
      <c r="F18" s="80">
        <v>1</v>
      </c>
      <c r="G18" s="80">
        <v>0</v>
      </c>
      <c r="H18" s="80">
        <v>1</v>
      </c>
      <c r="I18" s="85">
        <v>1</v>
      </c>
      <c r="J18" s="85">
        <v>1</v>
      </c>
      <c r="K18" s="84">
        <v>0</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7</v>
      </c>
      <c r="AR18" s="89">
        <v>892.23555220000003</v>
      </c>
      <c r="AS18" s="46">
        <f t="shared" si="0"/>
        <v>1.1854182406932847</v>
      </c>
      <c r="AT18" s="33" t="s">
        <v>55</v>
      </c>
    </row>
    <row r="19" spans="1:46">
      <c r="A19" s="77" t="s">
        <v>30</v>
      </c>
      <c r="B19" s="22">
        <v>1</v>
      </c>
      <c r="C19" s="22">
        <v>1</v>
      </c>
      <c r="D19" s="22">
        <v>1</v>
      </c>
      <c r="E19" s="80">
        <v>0</v>
      </c>
      <c r="F19" s="80">
        <v>1</v>
      </c>
      <c r="G19" s="80">
        <v>0</v>
      </c>
      <c r="H19" s="80">
        <v>1</v>
      </c>
      <c r="I19" s="81">
        <v>1</v>
      </c>
      <c r="J19" s="81">
        <v>1</v>
      </c>
      <c r="K19" s="84">
        <v>0</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4</v>
      </c>
      <c r="AQ19" s="17">
        <f t="shared" si="1"/>
        <v>7</v>
      </c>
      <c r="AR19" s="89">
        <v>636.96584419999999</v>
      </c>
      <c r="AS19" s="46">
        <f t="shared" si="0"/>
        <v>0.84626859863573678</v>
      </c>
      <c r="AT19" s="33"/>
    </row>
    <row r="20" spans="1:46">
      <c r="A20" s="77" t="s">
        <v>31</v>
      </c>
      <c r="B20" s="22">
        <v>1</v>
      </c>
      <c r="C20" s="83">
        <v>1</v>
      </c>
      <c r="D20" s="22">
        <v>1</v>
      </c>
      <c r="E20" s="80">
        <v>0</v>
      </c>
      <c r="F20" s="80">
        <v>0</v>
      </c>
      <c r="G20" s="80">
        <v>0</v>
      </c>
      <c r="H20" s="80">
        <v>1</v>
      </c>
      <c r="I20" s="85">
        <v>1</v>
      </c>
      <c r="J20" s="85">
        <v>1</v>
      </c>
      <c r="K20" s="84">
        <v>0</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3</v>
      </c>
      <c r="AQ20" s="17">
        <f t="shared" si="1"/>
        <v>6</v>
      </c>
      <c r="AR20" s="89">
        <v>604.47929780000004</v>
      </c>
      <c r="AS20" s="46">
        <f t="shared" si="0"/>
        <v>0.80310718841762385</v>
      </c>
      <c r="AT20" s="33" t="s">
        <v>55</v>
      </c>
    </row>
    <row r="21" spans="1:46">
      <c r="A21" s="77" t="s">
        <v>32</v>
      </c>
      <c r="B21" s="22">
        <v>1</v>
      </c>
      <c r="C21" s="22">
        <v>1</v>
      </c>
      <c r="D21" s="22">
        <v>1</v>
      </c>
      <c r="E21" s="80">
        <v>0</v>
      </c>
      <c r="F21" s="80">
        <v>1</v>
      </c>
      <c r="G21" s="80">
        <v>0</v>
      </c>
      <c r="H21" s="80">
        <v>1</v>
      </c>
      <c r="I21" s="81">
        <v>0</v>
      </c>
      <c r="J21" s="81">
        <v>0</v>
      </c>
      <c r="K21" s="84">
        <v>0</v>
      </c>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2</v>
      </c>
      <c r="AQ21" s="17">
        <f t="shared" si="1"/>
        <v>5</v>
      </c>
      <c r="AR21" s="89">
        <v>704.05019809999999</v>
      </c>
      <c r="AS21" s="46">
        <f t="shared" si="0"/>
        <v>0.93539642657545796</v>
      </c>
      <c r="AT21" s="33"/>
    </row>
    <row r="22" spans="1:46">
      <c r="A22" s="77" t="s">
        <v>33</v>
      </c>
      <c r="B22" s="22">
        <v>1</v>
      </c>
      <c r="C22" s="22">
        <v>1</v>
      </c>
      <c r="D22" s="22">
        <v>1</v>
      </c>
      <c r="E22" s="80">
        <v>0</v>
      </c>
      <c r="F22" s="80">
        <v>1</v>
      </c>
      <c r="G22" s="80">
        <v>0</v>
      </c>
      <c r="H22" s="80">
        <v>1</v>
      </c>
      <c r="I22" s="81">
        <v>0</v>
      </c>
      <c r="J22" s="81">
        <v>0</v>
      </c>
      <c r="K22" s="84">
        <v>0</v>
      </c>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2</v>
      </c>
      <c r="AQ22" s="17">
        <f t="shared" si="1"/>
        <v>5</v>
      </c>
      <c r="AR22" s="89">
        <v>176.65141059999999</v>
      </c>
      <c r="AS22" s="46">
        <f t="shared" si="0"/>
        <v>0.23469789323357901</v>
      </c>
      <c r="AT22" s="33"/>
    </row>
    <row r="23" spans="1:46">
      <c r="A23" s="77" t="s">
        <v>34</v>
      </c>
      <c r="B23" s="22">
        <v>1</v>
      </c>
      <c r="C23" s="22">
        <v>1</v>
      </c>
      <c r="D23" s="22">
        <v>1</v>
      </c>
      <c r="E23" s="80">
        <v>0</v>
      </c>
      <c r="F23" s="80">
        <v>1</v>
      </c>
      <c r="G23" s="80">
        <v>0</v>
      </c>
      <c r="H23" s="80">
        <v>1</v>
      </c>
      <c r="I23" s="81">
        <v>0</v>
      </c>
      <c r="J23" s="81">
        <v>0</v>
      </c>
      <c r="K23" s="84">
        <v>0</v>
      </c>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2</v>
      </c>
      <c r="AQ23" s="17">
        <f t="shared" si="1"/>
        <v>5</v>
      </c>
      <c r="AR23" s="89">
        <v>5211.6431730000004</v>
      </c>
      <c r="AS23" s="46">
        <f t="shared" si="0"/>
        <v>6.9241545755778136</v>
      </c>
      <c r="AT23" s="33"/>
    </row>
    <row r="24" spans="1:46">
      <c r="A24" s="77" t="s">
        <v>35</v>
      </c>
      <c r="B24" s="22">
        <v>0</v>
      </c>
      <c r="C24" s="22">
        <v>1</v>
      </c>
      <c r="D24" s="22">
        <v>1</v>
      </c>
      <c r="E24" s="80">
        <v>0</v>
      </c>
      <c r="F24" s="80">
        <v>1</v>
      </c>
      <c r="G24" s="80">
        <v>0</v>
      </c>
      <c r="H24" s="80">
        <v>1</v>
      </c>
      <c r="I24" s="81">
        <v>0</v>
      </c>
      <c r="J24" s="85">
        <v>1</v>
      </c>
      <c r="K24" s="84">
        <v>0</v>
      </c>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3</v>
      </c>
      <c r="AQ24" s="17">
        <f t="shared" si="1"/>
        <v>5</v>
      </c>
      <c r="AR24" s="89">
        <v>1359.0704920000001</v>
      </c>
      <c r="AS24" s="46">
        <f t="shared" si="0"/>
        <v>1.8056520474132218</v>
      </c>
      <c r="AT24" s="33" t="s">
        <v>55</v>
      </c>
    </row>
    <row r="25" spans="1:46">
      <c r="A25" s="77" t="s">
        <v>36</v>
      </c>
      <c r="B25" s="22">
        <v>1</v>
      </c>
      <c r="C25" s="22">
        <v>1</v>
      </c>
      <c r="D25" s="22">
        <v>1</v>
      </c>
      <c r="E25" s="80">
        <v>0</v>
      </c>
      <c r="F25" s="80">
        <v>1</v>
      </c>
      <c r="G25" s="80">
        <v>0</v>
      </c>
      <c r="H25" s="80">
        <v>1</v>
      </c>
      <c r="I25" s="81">
        <v>0</v>
      </c>
      <c r="J25" s="81">
        <v>0</v>
      </c>
      <c r="K25" s="84">
        <v>0</v>
      </c>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2</v>
      </c>
      <c r="AQ25" s="17">
        <f t="shared" si="1"/>
        <v>5</v>
      </c>
      <c r="AR25" s="89">
        <v>404.83037990000003</v>
      </c>
      <c r="AS25" s="46">
        <f t="shared" si="0"/>
        <v>0.53785495941847539</v>
      </c>
      <c r="AT25" s="33"/>
    </row>
    <row r="26" spans="1:46">
      <c r="A26" s="77" t="s">
        <v>37</v>
      </c>
      <c r="B26" s="22">
        <v>0</v>
      </c>
      <c r="C26" s="22">
        <v>0</v>
      </c>
      <c r="D26" s="22">
        <v>0</v>
      </c>
      <c r="E26" s="80">
        <v>0</v>
      </c>
      <c r="F26" s="80">
        <v>0</v>
      </c>
      <c r="G26" s="80">
        <v>0</v>
      </c>
      <c r="H26" s="80">
        <v>0</v>
      </c>
      <c r="I26" s="81">
        <v>0</v>
      </c>
      <c r="J26" s="81">
        <v>0</v>
      </c>
      <c r="K26" s="84">
        <v>0</v>
      </c>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89">
        <v>2.5160506840000001</v>
      </c>
      <c r="AS26" s="46">
        <f t="shared" si="0"/>
        <v>3.3428082617513247E-3</v>
      </c>
      <c r="AT26" s="33"/>
    </row>
    <row r="27" spans="1:46">
      <c r="A27" s="77" t="s">
        <v>38</v>
      </c>
      <c r="B27" s="22">
        <v>1</v>
      </c>
      <c r="C27" s="83">
        <v>1</v>
      </c>
      <c r="D27" s="22">
        <v>1</v>
      </c>
      <c r="E27" s="80">
        <v>1</v>
      </c>
      <c r="F27" s="83">
        <v>1</v>
      </c>
      <c r="G27" s="80">
        <v>0</v>
      </c>
      <c r="H27" s="80">
        <v>1</v>
      </c>
      <c r="I27" s="81">
        <v>0</v>
      </c>
      <c r="J27" s="81">
        <v>1</v>
      </c>
      <c r="K27" s="84">
        <v>0</v>
      </c>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4</v>
      </c>
      <c r="AQ27" s="17">
        <f t="shared" si="1"/>
        <v>7</v>
      </c>
      <c r="AR27" s="89">
        <v>28654.592649999999</v>
      </c>
      <c r="AS27" s="46">
        <f t="shared" si="0"/>
        <v>38.070301865007572</v>
      </c>
      <c r="AT27" s="33" t="s">
        <v>55</v>
      </c>
    </row>
    <row r="28" spans="1:46">
      <c r="A28" s="77" t="s">
        <v>39</v>
      </c>
      <c r="B28" s="22">
        <v>0</v>
      </c>
      <c r="C28" s="22">
        <v>1</v>
      </c>
      <c r="D28" s="22">
        <v>1</v>
      </c>
      <c r="E28" s="80">
        <v>0</v>
      </c>
      <c r="F28" s="80">
        <v>0</v>
      </c>
      <c r="G28" s="80">
        <v>0</v>
      </c>
      <c r="H28" s="80">
        <v>0</v>
      </c>
      <c r="I28" s="81">
        <v>0</v>
      </c>
      <c r="J28" s="81">
        <v>0</v>
      </c>
      <c r="K28" s="84">
        <v>0</v>
      </c>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2</v>
      </c>
      <c r="AR28" s="89">
        <v>129.63508329999999</v>
      </c>
      <c r="AS28" s="46">
        <f t="shared" si="0"/>
        <v>0.17223231241873549</v>
      </c>
      <c r="AT28" s="33"/>
    </row>
    <row r="29" spans="1:46">
      <c r="A29" s="77" t="s">
        <v>40</v>
      </c>
      <c r="B29" s="22">
        <v>0</v>
      </c>
      <c r="C29" s="22">
        <v>1</v>
      </c>
      <c r="D29" s="22">
        <v>1</v>
      </c>
      <c r="E29" s="80">
        <v>0</v>
      </c>
      <c r="F29" s="80">
        <v>1</v>
      </c>
      <c r="G29" s="80">
        <v>0</v>
      </c>
      <c r="H29" s="80">
        <v>1</v>
      </c>
      <c r="I29" s="81">
        <v>0</v>
      </c>
      <c r="J29" s="81">
        <v>0</v>
      </c>
      <c r="K29" s="84">
        <v>0</v>
      </c>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2</v>
      </c>
      <c r="AQ29" s="17">
        <f t="shared" si="1"/>
        <v>4</v>
      </c>
      <c r="AR29" s="89">
        <v>1866.6352870000001</v>
      </c>
      <c r="AS29" s="46">
        <f t="shared" si="0"/>
        <v>2.4799992697842468</v>
      </c>
      <c r="AT29" s="33"/>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c r="AQ30" s="17"/>
      <c r="AR30" s="46"/>
      <c r="AS30" s="46"/>
      <c r="AT30" s="33"/>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c r="AQ31" s="17"/>
      <c r="AR31" s="46"/>
      <c r="AS31" s="46"/>
      <c r="AT31" s="33"/>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c r="AQ32" s="17"/>
      <c r="AR32" s="46"/>
      <c r="AS32" s="46"/>
      <c r="AT32" s="33"/>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c r="AQ33" s="17"/>
      <c r="AR33" s="46"/>
      <c r="AS33" s="46"/>
      <c r="AT33" s="33"/>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c r="AQ34" s="17"/>
      <c r="AR34" s="46"/>
      <c r="AS34" s="46"/>
      <c r="AT34" s="33"/>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c r="AQ35" s="17"/>
      <c r="AR35" s="46"/>
      <c r="AS35" s="46"/>
      <c r="AT35" s="33"/>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c r="AQ36" s="17"/>
      <c r="AR36" s="46"/>
      <c r="AS36" s="46"/>
      <c r="AT36" s="33"/>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c r="AQ37" s="17"/>
      <c r="AR37" s="46"/>
      <c r="AS37" s="46"/>
      <c r="AT37" s="33"/>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c r="AQ38" s="17"/>
      <c r="AR38" s="46"/>
      <c r="AS38" s="46"/>
      <c r="AT38" s="33"/>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c r="AQ39" s="17"/>
      <c r="AR39" s="46"/>
      <c r="AS39" s="46"/>
      <c r="AT39" s="33"/>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c r="AQ40" s="17"/>
      <c r="AR40" s="46"/>
      <c r="AS40" s="46"/>
      <c r="AT40" s="33"/>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c r="AQ41" s="17"/>
      <c r="AR41" s="46"/>
      <c r="AS41" s="46"/>
      <c r="AT41" s="33"/>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c r="AQ42" s="17"/>
      <c r="AR42" s="46"/>
      <c r="AS42" s="46"/>
      <c r="AT42" s="33"/>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c r="AQ43" s="17"/>
      <c r="AR43" s="46"/>
      <c r="AS43" s="46"/>
      <c r="AT43" s="33"/>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c r="AQ44" s="17"/>
      <c r="AR44" s="46"/>
      <c r="AS44" s="46"/>
      <c r="AT44" s="33"/>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c r="AQ45" s="17"/>
      <c r="AR45" s="46"/>
      <c r="AS45" s="46"/>
      <c r="AT45" s="33"/>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c r="AQ46" s="17"/>
      <c r="AR46" s="46"/>
      <c r="AS46" s="46"/>
      <c r="AT46" s="33"/>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c r="AQ47" s="17"/>
      <c r="AR47" s="46"/>
      <c r="AS47" s="46"/>
      <c r="AT47" s="33"/>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c r="AQ48" s="17"/>
      <c r="AR48" s="46"/>
      <c r="AS48" s="46"/>
      <c r="AT48" s="33"/>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c r="AQ49" s="17"/>
      <c r="AR49" s="46"/>
      <c r="AS49" s="46"/>
      <c r="AT49" s="33"/>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c r="AQ50" s="17"/>
      <c r="AR50" s="46"/>
      <c r="AS50" s="46"/>
      <c r="AT50" s="33"/>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c r="AQ51" s="17"/>
      <c r="AR51" s="46"/>
      <c r="AS51" s="46"/>
      <c r="AT51" s="33"/>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c r="AQ52" s="17"/>
      <c r="AR52" s="46"/>
      <c r="AS52" s="46"/>
      <c r="AT52" s="33"/>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c r="AQ53" s="17"/>
      <c r="AR53" s="46"/>
      <c r="AS53" s="46"/>
      <c r="AT53" s="33"/>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c r="AQ54" s="17"/>
      <c r="AR54" s="46"/>
      <c r="AS54" s="46"/>
      <c r="AT54" s="33"/>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c r="AQ55" s="17"/>
      <c r="AR55" s="46"/>
      <c r="AS55" s="46"/>
      <c r="AT55" s="33"/>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c r="AQ56" s="17"/>
      <c r="AR56" s="46"/>
      <c r="AS56" s="46"/>
      <c r="AT56" s="33"/>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c r="AQ57" s="17"/>
      <c r="AR57" s="46"/>
      <c r="AS57" s="46"/>
      <c r="AT57" s="33"/>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c r="AQ58" s="17"/>
      <c r="AR58" s="46"/>
      <c r="AS58" s="46"/>
      <c r="AT58" s="33"/>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c r="AQ59" s="17"/>
      <c r="AR59" s="46"/>
      <c r="AS59" s="46"/>
      <c r="AT59" s="33"/>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c r="AQ60" s="17"/>
      <c r="AR60" s="46"/>
      <c r="AS60" s="46"/>
      <c r="AT60" s="33"/>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c r="AQ61" s="17"/>
      <c r="AR61" s="46"/>
      <c r="AS61" s="46"/>
      <c r="AT61" s="33"/>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c r="AQ62" s="17"/>
      <c r="AR62" s="46"/>
      <c r="AS62" s="46"/>
      <c r="AT62" s="33"/>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c r="AQ63" s="17"/>
      <c r="AR63" s="46"/>
      <c r="AS63" s="46"/>
      <c r="AT63" s="33"/>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c r="AQ64" s="17"/>
      <c r="AR64" s="46"/>
      <c r="AS64" s="46"/>
      <c r="AT64" s="33"/>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c r="AQ65" s="17"/>
      <c r="AR65" s="46"/>
      <c r="AS65" s="46"/>
      <c r="AT65" s="33"/>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c r="AQ66" s="17"/>
      <c r="AR66" s="46"/>
      <c r="AS66" s="46"/>
      <c r="AT66" s="33"/>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c r="AQ67" s="17"/>
      <c r="AR67" s="46"/>
      <c r="AS67" s="46"/>
      <c r="AT67" s="33"/>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c r="AQ68" s="17"/>
      <c r="AR68" s="46"/>
      <c r="AS68" s="46"/>
      <c r="AT68" s="33"/>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c r="AQ69" s="17"/>
      <c r="AR69" s="46"/>
      <c r="AS69" s="46"/>
      <c r="AT69" s="33"/>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c r="AQ70" s="17"/>
      <c r="AR70" s="46"/>
      <c r="AS70" s="46"/>
      <c r="AT70" s="33"/>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c r="AQ71" s="17"/>
      <c r="AR71" s="46"/>
      <c r="AS71" s="46"/>
      <c r="AT71" s="33"/>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c r="AQ72" s="17"/>
      <c r="AR72" s="46"/>
      <c r="AS72" s="46"/>
      <c r="AT72" s="33"/>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c r="AQ73" s="17"/>
      <c r="AR73" s="46"/>
      <c r="AS73" s="46"/>
      <c r="AT73" s="33"/>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c r="AQ74" s="17"/>
      <c r="AR74" s="46"/>
      <c r="AS74" s="46"/>
      <c r="AT74" s="33"/>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c r="AQ75" s="17"/>
      <c r="AR75" s="46"/>
      <c r="AS75" s="46"/>
      <c r="AT75" s="33"/>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c r="AQ76" s="17"/>
      <c r="AR76" s="46"/>
      <c r="AS76" s="46"/>
      <c r="AT76" s="33"/>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c r="AQ77" s="17"/>
      <c r="AR77" s="46"/>
      <c r="AS77" s="46"/>
      <c r="AT77" s="33"/>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c r="AQ78" s="17"/>
      <c r="AR78" s="46"/>
      <c r="AS78" s="46"/>
      <c r="AT78" s="33"/>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c r="AQ79" s="17"/>
      <c r="AR79" s="46"/>
      <c r="AS79" s="46"/>
      <c r="AT79" s="33"/>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c r="AQ80" s="17"/>
      <c r="AR80" s="46"/>
      <c r="AS80" s="46"/>
      <c r="AT80" s="33"/>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c r="AQ81" s="17"/>
      <c r="AR81" s="46"/>
      <c r="AS81" s="46"/>
      <c r="AT81" s="33"/>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c r="AQ82" s="17"/>
      <c r="AR82" s="46"/>
      <c r="AS82" s="46"/>
      <c r="AT82" s="33"/>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c r="AQ83" s="17"/>
      <c r="AR83" s="46"/>
      <c r="AS83" s="46"/>
      <c r="AT83" s="33"/>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c r="AQ84" s="17"/>
      <c r="AR84" s="46"/>
      <c r="AS84" s="46"/>
      <c r="AT84" s="33"/>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c r="AQ85" s="17"/>
      <c r="AR85" s="46"/>
      <c r="AS85" s="46"/>
      <c r="AT85" s="33"/>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c r="AQ86" s="17"/>
      <c r="AR86" s="46"/>
      <c r="AS86" s="46"/>
      <c r="AT86" s="33"/>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c r="AQ87" s="17"/>
      <c r="AR87" s="46"/>
      <c r="AS87" s="46"/>
      <c r="AT87" s="33"/>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c r="AQ88" s="17"/>
      <c r="AR88" s="46"/>
      <c r="AS88" s="46"/>
      <c r="AT88" s="33"/>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c r="AQ89" s="17"/>
      <c r="AR89" s="46"/>
      <c r="AS89" s="46"/>
      <c r="AT89" s="33"/>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c r="AQ90" s="17"/>
      <c r="AR90" s="46"/>
      <c r="AS90" s="46"/>
      <c r="AT90" s="33"/>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c r="AQ91" s="17"/>
      <c r="AR91" s="46"/>
      <c r="AS91" s="46"/>
      <c r="AT91" s="33"/>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c r="AQ92" s="17"/>
      <c r="AR92" s="46"/>
      <c r="AS92" s="46"/>
      <c r="AT92" s="33"/>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c r="AQ93" s="17"/>
      <c r="AR93" s="46"/>
      <c r="AS93" s="46"/>
      <c r="AT93" s="33"/>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c r="AQ94" s="17"/>
      <c r="AR94" s="46"/>
      <c r="AS94" s="46"/>
      <c r="AT94" s="33"/>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c r="AQ95" s="17"/>
      <c r="AR95" s="46"/>
      <c r="AS95" s="46"/>
      <c r="AT95" s="33"/>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c r="AQ96" s="17"/>
      <c r="AR96" s="46"/>
      <c r="AS96" s="46"/>
      <c r="AT96" s="33"/>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c r="AQ97" s="17"/>
      <c r="AR97" s="46"/>
      <c r="AS97" s="46"/>
      <c r="AT97" s="33"/>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c r="AQ98" s="17"/>
      <c r="AR98" s="46"/>
      <c r="AS98" s="46"/>
      <c r="AT98" s="33"/>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c r="AQ99" s="17"/>
      <c r="AR99" s="46"/>
      <c r="AS99" s="46"/>
      <c r="AT99" s="33"/>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c r="AQ100" s="17"/>
      <c r="AR100" s="46"/>
      <c r="AS100" s="46"/>
      <c r="AT100" s="33"/>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c r="AQ101" s="17"/>
      <c r="AR101" s="46"/>
      <c r="AS101" s="46"/>
      <c r="AT101" s="33"/>
    </row>
    <row r="102" spans="1:47">
      <c r="A102" s="16" t="s">
        <v>56</v>
      </c>
      <c r="B102" s="20">
        <f>SUM(B2:B101)</f>
        <v>24</v>
      </c>
      <c r="C102" s="20">
        <f t="shared" ref="C102:AO102" si="3">SUM(C2:C101)</f>
        <v>27</v>
      </c>
      <c r="D102" s="20">
        <f t="shared" si="3"/>
        <v>27</v>
      </c>
      <c r="E102" s="20">
        <f t="shared" si="3"/>
        <v>14</v>
      </c>
      <c r="F102" s="20">
        <f t="shared" si="3"/>
        <v>24</v>
      </c>
      <c r="G102" s="20">
        <f t="shared" si="3"/>
        <v>8</v>
      </c>
      <c r="H102" s="20">
        <f t="shared" si="3"/>
        <v>24</v>
      </c>
      <c r="I102" s="20">
        <f t="shared" si="3"/>
        <v>19</v>
      </c>
      <c r="J102" s="20">
        <f t="shared" si="3"/>
        <v>21</v>
      </c>
      <c r="K102" s="20">
        <f t="shared" si="3"/>
        <v>4</v>
      </c>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17">
        <f t="shared" ref="AP68:AP102" si="4">SUMIF($B$106:$U$106,"X",B102:U102)</f>
        <v>110</v>
      </c>
      <c r="AQ102" s="17">
        <f t="shared" ref="AQ67:AQ102" si="5">SUMIFS(B102:AO102,$B$103:$AO$103,"X")</f>
        <v>192</v>
      </c>
      <c r="AR102" s="47">
        <f>SUM(AR2:AR101)</f>
        <v>75267.574057083984</v>
      </c>
      <c r="AS102" s="47">
        <f>SUM(AS2:AS101)</f>
        <v>100.00000000000001</v>
      </c>
      <c r="AT102" s="33"/>
    </row>
    <row r="103" spans="1:47">
      <c r="A103" s="56" t="s">
        <v>57</v>
      </c>
      <c r="B103" s="56" t="s">
        <v>55</v>
      </c>
      <c r="C103" s="56" t="s">
        <v>55</v>
      </c>
      <c r="D103" s="56" t="s">
        <v>55</v>
      </c>
      <c r="E103" s="56" t="s">
        <v>55</v>
      </c>
      <c r="F103" s="56" t="s">
        <v>55</v>
      </c>
      <c r="G103" s="56" t="s">
        <v>55</v>
      </c>
      <c r="H103" s="56" t="s">
        <v>55</v>
      </c>
      <c r="I103" s="56" t="s">
        <v>55</v>
      </c>
      <c r="J103" s="56" t="s">
        <v>55</v>
      </c>
      <c r="K103" s="56" t="s">
        <v>55</v>
      </c>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1"/>
      <c r="AQ103" s="11"/>
      <c r="AR103" s="48"/>
      <c r="AS103" s="48"/>
      <c r="AT103" s="34"/>
      <c r="AU103" s="34"/>
    </row>
    <row r="104" spans="1:47">
      <c r="A104" s="8" t="s">
        <v>58</v>
      </c>
      <c r="B104" s="8"/>
      <c r="C104" s="8"/>
      <c r="D104" s="8"/>
      <c r="E104" s="8"/>
      <c r="F104" s="8" t="s">
        <v>55</v>
      </c>
      <c r="G104" s="8" t="s">
        <v>55</v>
      </c>
      <c r="H104" s="8"/>
      <c r="I104" s="8"/>
      <c r="J104" s="8" t="s">
        <v>55</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8"/>
      <c r="AS104" s="48"/>
      <c r="AT104" s="34"/>
      <c r="AU104" s="34"/>
    </row>
    <row r="105" spans="1:47">
      <c r="A105" s="8" t="s">
        <v>59</v>
      </c>
      <c r="B105" s="8" t="s">
        <v>55</v>
      </c>
      <c r="C105" s="8" t="s">
        <v>55</v>
      </c>
      <c r="D105" s="8" t="s">
        <v>55</v>
      </c>
      <c r="E105" s="8" t="s">
        <v>55</v>
      </c>
      <c r="F105" s="8" t="s">
        <v>55</v>
      </c>
      <c r="G105" s="57" t="s">
        <v>55</v>
      </c>
      <c r="H105" s="57" t="s">
        <v>55</v>
      </c>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1"/>
      <c r="AQ105" s="11"/>
      <c r="AR105" s="49"/>
      <c r="AS105" s="49"/>
      <c r="AT105" s="34"/>
      <c r="AU105" s="34"/>
    </row>
    <row r="106" spans="1:47">
      <c r="A106" s="8" t="s">
        <v>60</v>
      </c>
      <c r="B106" s="8"/>
      <c r="C106" s="8"/>
      <c r="D106" s="8"/>
      <c r="E106" s="8" t="s">
        <v>55</v>
      </c>
      <c r="F106" s="8" t="s">
        <v>55</v>
      </c>
      <c r="G106" s="57" t="s">
        <v>55</v>
      </c>
      <c r="H106" s="57" t="s">
        <v>55</v>
      </c>
      <c r="I106" s="57" t="s">
        <v>55</v>
      </c>
      <c r="J106" s="57" t="s">
        <v>55</v>
      </c>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1"/>
      <c r="AQ106" s="11"/>
      <c r="AR106" s="49"/>
      <c r="AS106" s="49"/>
      <c r="AT106" s="34"/>
      <c r="AU106" s="34"/>
    </row>
    <row r="107" spans="1:47">
      <c r="A107" s="8" t="s">
        <v>61</v>
      </c>
      <c r="B107" s="8"/>
      <c r="C107" s="8" t="s">
        <v>55</v>
      </c>
      <c r="D107" s="8" t="s">
        <v>55</v>
      </c>
      <c r="E107" s="8"/>
      <c r="F107" s="8" t="s">
        <v>55</v>
      </c>
      <c r="G107" s="57"/>
      <c r="H107" s="57" t="s">
        <v>55</v>
      </c>
      <c r="I107" s="57" t="s">
        <v>55</v>
      </c>
      <c r="J107" s="57" t="s">
        <v>55</v>
      </c>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1"/>
      <c r="AQ107" s="11"/>
      <c r="AR107" s="49"/>
      <c r="AS107" s="49"/>
      <c r="AT107" s="34"/>
      <c r="AU107" s="34"/>
    </row>
    <row r="108" spans="1:47">
      <c r="A108" s="8" t="s">
        <v>62</v>
      </c>
      <c r="B108" s="8"/>
      <c r="C108" s="8" t="s">
        <v>55</v>
      </c>
      <c r="D108" s="8" t="s">
        <v>55</v>
      </c>
      <c r="E108" s="8"/>
      <c r="F108" s="8"/>
      <c r="G108" s="57"/>
      <c r="H108" s="57"/>
      <c r="I108" s="57"/>
      <c r="J108" s="57"/>
      <c r="K108" s="57" t="s">
        <v>55</v>
      </c>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1"/>
      <c r="AQ108" s="11"/>
      <c r="AR108" s="49"/>
      <c r="AS108" s="49"/>
      <c r="AT108" s="34"/>
      <c r="AU108" s="34"/>
    </row>
    <row r="109" spans="1:47">
      <c r="A109" s="58" t="s">
        <v>63</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1"/>
      <c r="AQ109" s="12"/>
      <c r="AR109" s="49"/>
      <c r="AS109" s="49"/>
      <c r="AT109" s="34"/>
      <c r="AU109" s="34"/>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49"/>
      <c r="AS110" s="49"/>
      <c r="AT110" s="34"/>
      <c r="AU110" s="34"/>
    </row>
    <row r="111" spans="1:47">
      <c r="A111" s="35" t="s">
        <v>64</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3"/>
      <c r="AQ111" s="38"/>
      <c r="AR111" s="50"/>
      <c r="AS111" s="50"/>
    </row>
    <row r="112" spans="1:47">
      <c r="A112" s="28" t="s">
        <v>65</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0"/>
      <c r="AR112" s="51"/>
      <c r="AS112" s="51"/>
    </row>
    <row r="113" spans="1:45">
      <c r="A113" s="6" t="s">
        <v>66</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3"/>
      <c r="AQ113" s="40"/>
      <c r="AR113" s="52"/>
      <c r="AS113" s="52"/>
    </row>
    <row r="114" spans="1:45">
      <c r="A114" s="7" t="s">
        <v>67</v>
      </c>
      <c r="B114" s="106" t="s">
        <v>68</v>
      </c>
      <c r="C114" s="107"/>
      <c r="D114" s="107"/>
      <c r="E114" s="107"/>
      <c r="F114" s="107"/>
      <c r="G114" s="107"/>
      <c r="H114" s="107"/>
      <c r="I114" s="107"/>
      <c r="J114" s="107"/>
      <c r="K114" s="107"/>
      <c r="L114" s="107"/>
      <c r="M114" s="107"/>
      <c r="N114" s="107"/>
      <c r="O114" s="107"/>
      <c r="P114" s="107"/>
      <c r="Q114" s="107"/>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3"/>
      <c r="AQ114" s="12"/>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4"/>
      <c r="AS115" s="54"/>
    </row>
    <row r="219" spans="12:12" ht="15" customHeight="1">
      <c r="L219" s="32" t="s">
        <v>69</v>
      </c>
    </row>
  </sheetData>
  <mergeCells count="1">
    <mergeCell ref="B114:Q114"/>
  </mergeCells>
  <phoneticPr fontId="6" type="noConversion"/>
  <conditionalFormatting sqref="A1 A30:A110 A111:F111 B112:F112 A113:F113 B114 A115:F1048576">
    <cfRule type="beginsWith" dxfId="103" priority="175" operator="beginsWith" text="01">
      <formula>LEFT(A1,LEN("01"))="01"</formula>
    </cfRule>
    <cfRule type="beginsWith" dxfId="102" priority="174" operator="beginsWith" text="02">
      <formula>LEFT(A1,LEN("02"))="02"</formula>
    </cfRule>
    <cfRule type="beginsWith" dxfId="101" priority="173" operator="beginsWith" text="03">
      <formula>LEFT(A1,LEN("03"))="03"</formula>
    </cfRule>
    <cfRule type="beginsWith" dxfId="100" priority="172" operator="beginsWith" text="04">
      <formula>LEFT(A1,LEN("04"))="04"</formula>
    </cfRule>
    <cfRule type="beginsWith" dxfId="99" priority="171" operator="beginsWith" text="05">
      <formula>LEFT(A1,LEN("05"))="05"</formula>
    </cfRule>
    <cfRule type="beginsWith" dxfId="98" priority="170" operator="beginsWith" text="06">
      <formula>LEFT(A1,LEN("06"))="06"</formula>
    </cfRule>
    <cfRule type="beginsWith" dxfId="97" priority="169" operator="beginsWith" text="07">
      <formula>LEFT(A1,LEN("07"))="07"</formula>
    </cfRule>
    <cfRule type="beginsWith" dxfId="96" priority="168" operator="beginsWith" text="08">
      <formula>LEFT(A1,LEN("08"))="08"</formula>
    </cfRule>
    <cfRule type="beginsWith" dxfId="95" priority="167" operator="beginsWith" text="09">
      <formula>LEFT(A1,LEN("09"))="09"</formula>
    </cfRule>
    <cfRule type="beginsWith" dxfId="94" priority="166" operator="beginsWith" text="10">
      <formula>LEFT(A1,LEN("10"))="10"</formula>
    </cfRule>
    <cfRule type="beginsWith" dxfId="93" priority="165" operator="beginsWith" text="11">
      <formula>LEFT(A1,LEN("11"))="11"</formula>
    </cfRule>
    <cfRule type="beginsWith" dxfId="92" priority="164" operator="beginsWith" text="12">
      <formula>LEFT(A1,LEN("12"))="12"</formula>
    </cfRule>
    <cfRule type="beginsWith" dxfId="91" priority="163" operator="beginsWith" text="13">
      <formula>LEFT(A1,LEN("13"))="13"</formula>
    </cfRule>
  </conditionalFormatting>
  <conditionalFormatting sqref="AT1:AT2 R2:AO12 AT5 AT9:AT10 AT13 F30:AO101 AT16 L13:AO29">
    <cfRule type="beginsWith" dxfId="90" priority="95" operator="beginsWith" text="03">
      <formula>LEFT(F1,LEN("03"))="03"</formula>
    </cfRule>
    <cfRule type="beginsWith" dxfId="89" priority="97" operator="beginsWith" text="01">
      <formula>LEFT(F1,LEN("01"))="01"</formula>
    </cfRule>
    <cfRule type="beginsWith" dxfId="88" priority="94" operator="beginsWith" text="04">
      <formula>LEFT(F1,LEN("04"))="04"</formula>
    </cfRule>
    <cfRule type="beginsWith" dxfId="87" priority="93" operator="beginsWith" text="05">
      <formula>LEFT(F1,LEN("05"))="05"</formula>
    </cfRule>
    <cfRule type="beginsWith" dxfId="86" priority="92" operator="beginsWith" text="06">
      <formula>LEFT(F1,LEN("06"))="06"</formula>
    </cfRule>
    <cfRule type="beginsWith" dxfId="85" priority="91" operator="beginsWith" text="07">
      <formula>LEFT(F1,LEN("07"))="07"</formula>
    </cfRule>
    <cfRule type="beginsWith" dxfId="84" priority="90" operator="beginsWith" text="08">
      <formula>LEFT(F1,LEN("08"))="08"</formula>
    </cfRule>
    <cfRule type="beginsWith" dxfId="83" priority="89" operator="beginsWith" text="09">
      <formula>LEFT(F1,LEN("09"))="09"</formula>
    </cfRule>
    <cfRule type="beginsWith" dxfId="82" priority="88" operator="beginsWith" text="10">
      <formula>LEFT(F1,LEN("10"))="10"</formula>
    </cfRule>
    <cfRule type="beginsWith" dxfId="81" priority="87" operator="beginsWith" text="11">
      <formula>LEFT(F1,LEN("11"))="11"</formula>
    </cfRule>
    <cfRule type="beginsWith" dxfId="80" priority="86" operator="beginsWith" text="12">
      <formula>LEFT(F1,LEN("12"))="12"</formula>
    </cfRule>
    <cfRule type="beginsWith" dxfId="79" priority="85" operator="beginsWith" text="13">
      <formula>LEFT(F1,LEN("13"))="13"</formula>
    </cfRule>
    <cfRule type="beginsWith" dxfId="78" priority="96" operator="beginsWith" text="02">
      <formula>LEFT(F1,LEN("02"))="02"</formula>
    </cfRule>
  </conditionalFormatting>
  <conditionalFormatting sqref="A12:A29">
    <cfRule type="beginsWith" dxfId="77" priority="66" operator="beginsWith" text="13">
      <formula>LEFT(A12,LEN("13"))="13"</formula>
    </cfRule>
    <cfRule type="beginsWith" dxfId="76" priority="67" operator="beginsWith" text="12">
      <formula>LEFT(A12,LEN("12"))="12"</formula>
    </cfRule>
    <cfRule type="beginsWith" dxfId="75" priority="68" operator="beginsWith" text="11">
      <formula>LEFT(A12,LEN("11"))="11"</formula>
    </cfRule>
    <cfRule type="beginsWith" dxfId="74" priority="69" operator="beginsWith" text="10">
      <formula>LEFT(A12,LEN("10"))="10"</formula>
    </cfRule>
    <cfRule type="beginsWith" dxfId="73" priority="70" operator="beginsWith" text="09">
      <formula>LEFT(A12,LEN("09"))="09"</formula>
    </cfRule>
    <cfRule type="beginsWith" dxfId="72" priority="71" operator="beginsWith" text="08">
      <formula>LEFT(A12,LEN("08"))="08"</formula>
    </cfRule>
    <cfRule type="beginsWith" dxfId="71" priority="72" operator="beginsWith" text="07">
      <formula>LEFT(A12,LEN("07"))="07"</formula>
    </cfRule>
    <cfRule type="beginsWith" dxfId="70" priority="73" operator="beginsWith" text="06">
      <formula>LEFT(A12,LEN("06"))="06"</formula>
    </cfRule>
    <cfRule type="beginsWith" dxfId="69" priority="74" operator="beginsWith" text="05">
      <formula>LEFT(A12,LEN("05"))="05"</formula>
    </cfRule>
    <cfRule type="beginsWith" dxfId="68" priority="75" operator="beginsWith" text="04">
      <formula>LEFT(A12,LEN("04"))="04"</formula>
    </cfRule>
    <cfRule type="beginsWith" dxfId="67" priority="76" operator="beginsWith" text="03">
      <formula>LEFT(A12,LEN("03"))="03"</formula>
    </cfRule>
    <cfRule type="beginsWith" dxfId="66" priority="77" operator="beginsWith" text="02">
      <formula>LEFT(A12,LEN("02"))="02"</formula>
    </cfRule>
    <cfRule type="beginsWith" dxfId="65" priority="78" operator="beginsWith" text="01">
      <formula>LEFT(A12,LEN("01"))="01"</formula>
    </cfRule>
  </conditionalFormatting>
  <conditionalFormatting sqref="A2:A3">
    <cfRule type="beginsWith" dxfId="64" priority="53" operator="beginsWith" text="13">
      <formula>LEFT(A2,LEN("13"))="13"</formula>
    </cfRule>
    <cfRule type="beginsWith" dxfId="63" priority="54" operator="beginsWith" text="12">
      <formula>LEFT(A2,LEN("12"))="12"</formula>
    </cfRule>
    <cfRule type="beginsWith" dxfId="62" priority="55" operator="beginsWith" text="11">
      <formula>LEFT(A2,LEN("11"))="11"</formula>
    </cfRule>
    <cfRule type="beginsWith" dxfId="61" priority="56" operator="beginsWith" text="10">
      <formula>LEFT(A2,LEN("10"))="10"</formula>
    </cfRule>
    <cfRule type="beginsWith" dxfId="60" priority="57" operator="beginsWith" text="09">
      <formula>LEFT(A2,LEN("09"))="09"</formula>
    </cfRule>
    <cfRule type="beginsWith" dxfId="59" priority="58" operator="beginsWith" text="08">
      <formula>LEFT(A2,LEN("08"))="08"</formula>
    </cfRule>
    <cfRule type="beginsWith" dxfId="58" priority="59" operator="beginsWith" text="07">
      <formula>LEFT(A2,LEN("07"))="07"</formula>
    </cfRule>
    <cfRule type="beginsWith" dxfId="57" priority="60" operator="beginsWith" text="06">
      <formula>LEFT(A2,LEN("06"))="06"</formula>
    </cfRule>
    <cfRule type="beginsWith" dxfId="56" priority="61" operator="beginsWith" text="05">
      <formula>LEFT(A2,LEN("05"))="05"</formula>
    </cfRule>
    <cfRule type="beginsWith" dxfId="55" priority="62" operator="beginsWith" text="04">
      <formula>LEFT(A2,LEN("04"))="04"</formula>
    </cfRule>
    <cfRule type="beginsWith" dxfId="54" priority="63" operator="beginsWith" text="03">
      <formula>LEFT(A2,LEN("03"))="03"</formula>
    </cfRule>
    <cfRule type="beginsWith" dxfId="53" priority="64" operator="beginsWith" text="02">
      <formula>LEFT(A2,LEN("02"))="02"</formula>
    </cfRule>
    <cfRule type="beginsWith" dxfId="52" priority="65" operator="beginsWith" text="01">
      <formula>LEFT(A2,LEN("01"))="01"</formula>
    </cfRule>
  </conditionalFormatting>
  <conditionalFormatting sqref="A4">
    <cfRule type="beginsWith" dxfId="51" priority="40" operator="beginsWith" text="13">
      <formula>LEFT(A4,LEN("13"))="13"</formula>
    </cfRule>
    <cfRule type="beginsWith" dxfId="50" priority="41" operator="beginsWith" text="12">
      <formula>LEFT(A4,LEN("12"))="12"</formula>
    </cfRule>
    <cfRule type="beginsWith" dxfId="49" priority="42" operator="beginsWith" text="11">
      <formula>LEFT(A4,LEN("11"))="11"</formula>
    </cfRule>
    <cfRule type="beginsWith" dxfId="48" priority="43" operator="beginsWith" text="10">
      <formula>LEFT(A4,LEN("10"))="10"</formula>
    </cfRule>
    <cfRule type="beginsWith" dxfId="47" priority="44" operator="beginsWith" text="09">
      <formula>LEFT(A4,LEN("09"))="09"</formula>
    </cfRule>
    <cfRule type="beginsWith" dxfId="46" priority="45" operator="beginsWith" text="08">
      <formula>LEFT(A4,LEN("08"))="08"</formula>
    </cfRule>
    <cfRule type="beginsWith" dxfId="45" priority="46" operator="beginsWith" text="07">
      <formula>LEFT(A4,LEN("07"))="07"</formula>
    </cfRule>
    <cfRule type="beginsWith" dxfId="44" priority="47" operator="beginsWith" text="06">
      <formula>LEFT(A4,LEN("06"))="06"</formula>
    </cfRule>
    <cfRule type="beginsWith" dxfId="43" priority="48" operator="beginsWith" text="05">
      <formula>LEFT(A4,LEN("05"))="05"</formula>
    </cfRule>
    <cfRule type="beginsWith" dxfId="42" priority="49" operator="beginsWith" text="04">
      <formula>LEFT(A4,LEN("04"))="04"</formula>
    </cfRule>
    <cfRule type="beginsWith" dxfId="41" priority="50" operator="beginsWith" text="03">
      <formula>LEFT(A4,LEN("03"))="03"</formula>
    </cfRule>
    <cfRule type="beginsWith" dxfId="40" priority="51" operator="beginsWith" text="02">
      <formula>LEFT(A4,LEN("02"))="02"</formula>
    </cfRule>
    <cfRule type="beginsWith" dxfId="39" priority="52" operator="beginsWith" text="01">
      <formula>LEFT(A4,LEN("01"))="01"</formula>
    </cfRule>
  </conditionalFormatting>
  <conditionalFormatting sqref="A5:A6">
    <cfRule type="beginsWith" dxfId="38" priority="27" operator="beginsWith" text="13">
      <formula>LEFT(A5,LEN("13"))="13"</formula>
    </cfRule>
    <cfRule type="beginsWith" dxfId="37" priority="28" operator="beginsWith" text="12">
      <formula>LEFT(A5,LEN("12"))="12"</formula>
    </cfRule>
    <cfRule type="beginsWith" dxfId="36" priority="29" operator="beginsWith" text="11">
      <formula>LEFT(A5,LEN("11"))="11"</formula>
    </cfRule>
    <cfRule type="beginsWith" dxfId="35" priority="30" operator="beginsWith" text="10">
      <formula>LEFT(A5,LEN("10"))="10"</formula>
    </cfRule>
    <cfRule type="beginsWith" dxfId="34" priority="31" operator="beginsWith" text="09">
      <formula>LEFT(A5,LEN("09"))="09"</formula>
    </cfRule>
    <cfRule type="beginsWith" dxfId="33" priority="32" operator="beginsWith" text="08">
      <formula>LEFT(A5,LEN("08"))="08"</formula>
    </cfRule>
    <cfRule type="beginsWith" dxfId="32" priority="33" operator="beginsWith" text="07">
      <formula>LEFT(A5,LEN("07"))="07"</formula>
    </cfRule>
    <cfRule type="beginsWith" dxfId="31" priority="34" operator="beginsWith" text="06">
      <formula>LEFT(A5,LEN("06"))="06"</formula>
    </cfRule>
    <cfRule type="beginsWith" dxfId="30" priority="35" operator="beginsWith" text="05">
      <formula>LEFT(A5,LEN("05"))="05"</formula>
    </cfRule>
    <cfRule type="beginsWith" dxfId="29" priority="36" operator="beginsWith" text="04">
      <formula>LEFT(A5,LEN("04"))="04"</formula>
    </cfRule>
    <cfRule type="beginsWith" dxfId="28" priority="37" operator="beginsWith" text="03">
      <formula>LEFT(A5,LEN("03"))="03"</formula>
    </cfRule>
    <cfRule type="beginsWith" dxfId="27" priority="38" operator="beginsWith" text="02">
      <formula>LEFT(A5,LEN("02"))="02"</formula>
    </cfRule>
    <cfRule type="beginsWith" dxfId="26" priority="39" operator="beginsWith" text="01">
      <formula>LEFT(A5,LEN("01"))="01"</formula>
    </cfRule>
  </conditionalFormatting>
  <conditionalFormatting sqref="A7:A11">
    <cfRule type="beginsWith" dxfId="25" priority="14" operator="beginsWith" text="13">
      <formula>LEFT(A7,LEN("13"))="13"</formula>
    </cfRule>
    <cfRule type="beginsWith" dxfId="24" priority="15" operator="beginsWith" text="12">
      <formula>LEFT(A7,LEN("12"))="12"</formula>
    </cfRule>
    <cfRule type="beginsWith" dxfId="23" priority="16" operator="beginsWith" text="11">
      <formula>LEFT(A7,LEN("11"))="11"</formula>
    </cfRule>
    <cfRule type="beginsWith" dxfId="22" priority="17" operator="beginsWith" text="10">
      <formula>LEFT(A7,LEN("10"))="10"</formula>
    </cfRule>
    <cfRule type="beginsWith" dxfId="21" priority="18" operator="beginsWith" text="09">
      <formula>LEFT(A7,LEN("09"))="09"</formula>
    </cfRule>
    <cfRule type="beginsWith" dxfId="20" priority="19" operator="beginsWith" text="08">
      <formula>LEFT(A7,LEN("08"))="08"</formula>
    </cfRule>
    <cfRule type="beginsWith" dxfId="19" priority="20" operator="beginsWith" text="07">
      <formula>LEFT(A7,LEN("07"))="07"</formula>
    </cfRule>
    <cfRule type="beginsWith" dxfId="18" priority="21" operator="beginsWith" text="06">
      <formula>LEFT(A7,LEN("06"))="06"</formula>
    </cfRule>
    <cfRule type="beginsWith" dxfId="17" priority="22" operator="beginsWith" text="05">
      <formula>LEFT(A7,LEN("05"))="05"</formula>
    </cfRule>
    <cfRule type="beginsWith" dxfId="16" priority="23" operator="beginsWith" text="04">
      <formula>LEFT(A7,LEN("04"))="04"</formula>
    </cfRule>
    <cfRule type="beginsWith" dxfId="15" priority="24" operator="beginsWith" text="03">
      <formula>LEFT(A7,LEN("03"))="03"</formula>
    </cfRule>
    <cfRule type="beginsWith" dxfId="14" priority="25" operator="beginsWith" text="02">
      <formula>LEFT(A7,LEN("02"))="02"</formula>
    </cfRule>
    <cfRule type="beginsWith" dxfId="13" priority="26" operator="beginsWith" text="01">
      <formula>LEFT(A7,LEN("01"))="01"</formula>
    </cfRule>
  </conditionalFormatting>
  <conditionalFormatting sqref="I2:J29">
    <cfRule type="beginsWith" dxfId="12" priority="1" operator="beginsWith" text="13">
      <formula>LEFT(I2,LEN("13"))="13"</formula>
    </cfRule>
    <cfRule type="beginsWith" dxfId="11" priority="2" operator="beginsWith" text="12">
      <formula>LEFT(I2,LEN("12"))="12"</formula>
    </cfRule>
    <cfRule type="beginsWith" dxfId="10" priority="3" operator="beginsWith" text="11">
      <formula>LEFT(I2,LEN("11"))="11"</formula>
    </cfRule>
    <cfRule type="beginsWith" dxfId="9" priority="4" operator="beginsWith" text="10">
      <formula>LEFT(I2,LEN("10"))="10"</formula>
    </cfRule>
    <cfRule type="beginsWith" dxfId="8" priority="5" operator="beginsWith" text="09">
      <formula>LEFT(I2,LEN("09"))="09"</formula>
    </cfRule>
    <cfRule type="beginsWith" dxfId="7" priority="6" operator="beginsWith" text="08">
      <formula>LEFT(I2,LEN("08"))="08"</formula>
    </cfRule>
    <cfRule type="beginsWith" dxfId="6" priority="7" operator="beginsWith" text="07">
      <formula>LEFT(I2,LEN("07"))="07"</formula>
    </cfRule>
    <cfRule type="beginsWith" dxfId="5" priority="8" operator="beginsWith" text="06">
      <formula>LEFT(I2,LEN("06"))="06"</formula>
    </cfRule>
    <cfRule type="beginsWith" dxfId="4" priority="9" operator="beginsWith" text="05">
      <formula>LEFT(I2,LEN("05"))="05"</formula>
    </cfRule>
    <cfRule type="beginsWith" dxfId="3" priority="10" operator="beginsWith" text="04">
      <formula>LEFT(I2,LEN("04"))="04"</formula>
    </cfRule>
    <cfRule type="beginsWith" dxfId="2" priority="11" operator="beginsWith" text="03">
      <formula>LEFT(I2,LEN("03"))="03"</formula>
    </cfRule>
    <cfRule type="beginsWith" dxfId="1" priority="12" operator="beginsWith" text="02">
      <formula>LEFT(I2,LEN("02"))="02"</formula>
    </cfRule>
    <cfRule type="beginsWith" dxfId="0" priority="13" operator="beginsWith" text="01">
      <formula>LEFT(I2,LEN("01"))="01"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2" sqref="C2:C11"/>
    </sheetView>
  </sheetViews>
  <sheetFormatPr defaultColWidth="11.42578125" defaultRowHeight="15"/>
  <cols>
    <col min="1" max="3" width="28.42578125" style="27" customWidth="1"/>
  </cols>
  <sheetData>
    <row r="1" spans="1:3">
      <c r="A1" s="61" t="s">
        <v>70</v>
      </c>
      <c r="B1" s="61" t="s">
        <v>71</v>
      </c>
      <c r="C1" s="61" t="s">
        <v>72</v>
      </c>
    </row>
    <row r="2" spans="1:3">
      <c r="A2" s="26">
        <v>1</v>
      </c>
      <c r="B2" s="26" t="s">
        <v>41</v>
      </c>
      <c r="C2" s="26" t="s">
        <v>13</v>
      </c>
    </row>
    <row r="3" spans="1:3">
      <c r="A3" s="26">
        <v>2</v>
      </c>
      <c r="B3" s="26" t="s">
        <v>2</v>
      </c>
      <c r="C3" s="26" t="s">
        <v>13</v>
      </c>
    </row>
    <row r="4" spans="1:3">
      <c r="A4" s="26">
        <v>3</v>
      </c>
      <c r="B4" s="26" t="s">
        <v>3</v>
      </c>
      <c r="C4" s="26" t="s">
        <v>13</v>
      </c>
    </row>
    <row r="5" spans="1:3">
      <c r="A5" s="26">
        <v>4</v>
      </c>
      <c r="B5" s="27" t="s">
        <v>48</v>
      </c>
      <c r="C5" s="26" t="s">
        <v>26</v>
      </c>
    </row>
    <row r="6" spans="1:3">
      <c r="A6" s="26">
        <v>5</v>
      </c>
      <c r="B6" s="26" t="s">
        <v>42</v>
      </c>
      <c r="C6" s="26" t="s">
        <v>13</v>
      </c>
    </row>
    <row r="7" spans="1:3">
      <c r="A7" s="26">
        <v>6</v>
      </c>
      <c r="B7" s="26" t="s">
        <v>73</v>
      </c>
      <c r="C7" s="26" t="s">
        <v>13</v>
      </c>
    </row>
    <row r="8" spans="1:3">
      <c r="A8" s="26">
        <v>7</v>
      </c>
      <c r="B8" s="26" t="s">
        <v>46</v>
      </c>
      <c r="C8" s="26" t="s">
        <v>13</v>
      </c>
    </row>
    <row r="9" spans="1:3">
      <c r="A9" s="26">
        <v>8</v>
      </c>
      <c r="B9" s="26" t="s">
        <v>74</v>
      </c>
      <c r="C9" s="26" t="s">
        <v>13</v>
      </c>
    </row>
    <row r="10" spans="1:3">
      <c r="A10" s="26">
        <v>9</v>
      </c>
      <c r="B10" s="27" t="s">
        <v>47</v>
      </c>
      <c r="C10" s="26" t="s">
        <v>13</v>
      </c>
    </row>
    <row r="11" spans="1:3">
      <c r="A11" s="26">
        <v>10</v>
      </c>
      <c r="B11" s="26" t="s">
        <v>43</v>
      </c>
      <c r="C11" s="26" t="s">
        <v>8</v>
      </c>
    </row>
    <row r="12" spans="1:3">
      <c r="A12" s="26" t="str">
        <f t="shared" ref="A4:A67" si="0">IF(B12="","",A11+1)</f>
        <v/>
      </c>
      <c r="B12" s="26"/>
      <c r="C12" s="26"/>
    </row>
    <row r="13" spans="1:3">
      <c r="A13" s="26" t="str">
        <f t="shared" si="0"/>
        <v/>
      </c>
      <c r="B13" s="26"/>
      <c r="C13" s="26"/>
    </row>
    <row r="14" spans="1:3">
      <c r="A14" s="26" t="str">
        <f t="shared" si="0"/>
        <v/>
      </c>
      <c r="B14" s="26"/>
      <c r="C14" s="26"/>
    </row>
    <row r="15" spans="1:3">
      <c r="A15" s="26" t="str">
        <f t="shared" si="0"/>
        <v/>
      </c>
      <c r="B15" s="26"/>
      <c r="C15" s="26"/>
    </row>
    <row r="16" spans="1:3">
      <c r="A16" s="26" t="str">
        <f t="shared" si="0"/>
        <v/>
      </c>
      <c r="B16" s="26"/>
      <c r="C16" s="26"/>
    </row>
    <row r="17" spans="1:3">
      <c r="A17" s="26" t="str">
        <f t="shared" si="0"/>
        <v/>
      </c>
      <c r="B17" s="26"/>
      <c r="C17" s="26"/>
    </row>
    <row r="18" spans="1:3">
      <c r="A18" s="26" t="str">
        <f>IF(B18="","",A17+1)</f>
        <v/>
      </c>
      <c r="B18" s="26"/>
      <c r="C18" s="26"/>
    </row>
    <row r="19" spans="1:3">
      <c r="A19" s="26" t="str">
        <f>IF(B19="","",A18+1)</f>
        <v/>
      </c>
      <c r="B19" s="26"/>
      <c r="C19" s="26"/>
    </row>
    <row r="20" spans="1:3">
      <c r="A20" s="26" t="str">
        <f>IF(B20="","",A19+1)</f>
        <v/>
      </c>
      <c r="B20" s="26"/>
      <c r="C20" s="26"/>
    </row>
    <row r="21" spans="1:3">
      <c r="A21" s="26" t="str">
        <f>IF(B21="","",A20+1)</f>
        <v/>
      </c>
      <c r="B21" s="26"/>
      <c r="C21" s="26"/>
    </row>
    <row r="22" spans="1:3">
      <c r="A22" s="27" t="str">
        <f t="shared" si="0"/>
        <v/>
      </c>
    </row>
    <row r="23" spans="1:3">
      <c r="A23" s="27" t="str">
        <f t="shared" si="0"/>
        <v/>
      </c>
    </row>
    <row r="24" spans="1:3">
      <c r="A24" s="27" t="str">
        <f t="shared" si="0"/>
        <v/>
      </c>
    </row>
    <row r="25" spans="1:3">
      <c r="A25" s="27" t="str">
        <f t="shared" si="0"/>
        <v/>
      </c>
    </row>
    <row r="26" spans="1:3">
      <c r="A26" s="27" t="str">
        <f t="shared" si="0"/>
        <v/>
      </c>
    </row>
    <row r="27" spans="1:3">
      <c r="A27" s="27" t="str">
        <f t="shared" si="0"/>
        <v/>
      </c>
    </row>
    <row r="28" spans="1:3">
      <c r="A28" s="27" t="str">
        <f t="shared" si="0"/>
        <v/>
      </c>
    </row>
    <row r="29" spans="1:3">
      <c r="A29" s="27" t="str">
        <f t="shared" si="0"/>
        <v/>
      </c>
    </row>
    <row r="30" spans="1:3">
      <c r="A30" s="27" t="str">
        <f t="shared" si="0"/>
        <v/>
      </c>
    </row>
    <row r="31" spans="1:3">
      <c r="A31" s="27" t="str">
        <f t="shared" si="0"/>
        <v/>
      </c>
    </row>
    <row r="32" spans="1:3">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si="0"/>
        <v/>
      </c>
    </row>
    <row r="60" spans="1:1">
      <c r="A60" s="27" t="str">
        <f t="shared" si="0"/>
        <v/>
      </c>
    </row>
    <row r="61" spans="1:1">
      <c r="A61" s="27" t="str">
        <f t="shared" si="0"/>
        <v/>
      </c>
    </row>
    <row r="62" spans="1:1">
      <c r="A62" s="27" t="str">
        <f t="shared" si="0"/>
        <v/>
      </c>
    </row>
    <row r="63" spans="1:1">
      <c r="A63" s="27" t="str">
        <f t="shared" si="0"/>
        <v/>
      </c>
    </row>
    <row r="64" spans="1:1">
      <c r="A64" s="27" t="str">
        <f t="shared" si="0"/>
        <v/>
      </c>
    </row>
    <row r="65" spans="1:1">
      <c r="A65" s="27" t="str">
        <f t="shared" si="0"/>
        <v/>
      </c>
    </row>
    <row r="66" spans="1:1">
      <c r="A66" s="27" t="str">
        <f t="shared" si="0"/>
        <v/>
      </c>
    </row>
    <row r="67" spans="1:1">
      <c r="A67" s="27" t="str">
        <f t="shared" si="0"/>
        <v/>
      </c>
    </row>
    <row r="68" spans="1:1">
      <c r="A68" s="27" t="str">
        <f t="shared" ref="A68:A100" si="1">IF(B68="","",A67+1)</f>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c r="A92" s="27" t="str">
        <f t="shared" si="1"/>
        <v/>
      </c>
    </row>
    <row r="93" spans="1:1">
      <c r="A93" s="27" t="str">
        <f t="shared" si="1"/>
        <v/>
      </c>
    </row>
    <row r="94" spans="1:1">
      <c r="A94" s="27" t="str">
        <f t="shared" si="1"/>
        <v/>
      </c>
    </row>
    <row r="95" spans="1:1">
      <c r="A95" s="27" t="str">
        <f t="shared" si="1"/>
        <v/>
      </c>
    </row>
    <row r="96" spans="1:1">
      <c r="A96" s="27" t="str">
        <f t="shared" si="1"/>
        <v/>
      </c>
    </row>
    <row r="97" spans="1:1">
      <c r="A97" s="27" t="str">
        <f t="shared" si="1"/>
        <v/>
      </c>
    </row>
    <row r="98" spans="1:1">
      <c r="A98" s="27" t="str">
        <f t="shared" si="1"/>
        <v/>
      </c>
    </row>
    <row r="99" spans="1:1">
      <c r="A99" s="27" t="str">
        <f t="shared" si="1"/>
        <v/>
      </c>
    </row>
    <row r="100" spans="1:1">
      <c r="A100" s="27"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 plátano 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esparrago</v>
      </c>
      <c r="C65" t="str">
        <v>espárrago</v>
      </c>
    </row>
    <row r="66" spans="1:3">
      <c r="A66" s="1" t="str">
        <v>agricola</v>
      </c>
      <c r="B66" s="1" t="str">
        <v>espinaca</v>
      </c>
      <c r="C66" t="str">
        <v>espinaca</v>
      </c>
    </row>
    <row r="67" spans="1:3">
      <c r="A67" s="1" t="str">
        <v>agricola</v>
      </c>
      <c r="B67" s="1" t="str">
        <v>fique</v>
      </c>
      <c r="C67" t="str">
        <v>fique</v>
      </c>
    </row>
    <row r="68" spans="1:3">
      <c r="A68" s="1" t="str">
        <v>agricola</v>
      </c>
      <c r="B68" s="1" t="str">
        <v>frijol</v>
      </c>
      <c r="C68" t="str">
        <v>frijol</v>
      </c>
    </row>
    <row r="69" spans="1:3">
      <c r="A69" s="1" t="str">
        <v>agricola</v>
      </c>
      <c r="B69" s="1" t="str">
        <v>frijol_arbustivo</v>
      </c>
      <c r="C69" t="str">
        <v>frjiol arbustivo</v>
      </c>
    </row>
    <row r="70" spans="1:3">
      <c r="A70" s="1" t="str">
        <v>agricola</v>
      </c>
      <c r="B70" s="1" t="str">
        <v>frijol_cabeza_negra</v>
      </c>
      <c r="C70" t="str">
        <v>frijol cabeza negra</v>
      </c>
    </row>
    <row r="71" spans="1:3">
      <c r="A71" s="1" t="str">
        <v>agricola</v>
      </c>
      <c r="B71" s="1" t="str">
        <v>frijol_caraota</v>
      </c>
      <c r="C71" t="str">
        <v>frijol caraota</v>
      </c>
    </row>
    <row r="72" spans="1:3">
      <c r="A72" s="1" t="str">
        <v>agricola</v>
      </c>
      <c r="B72" s="1" t="str">
        <v>frijol_caupi</v>
      </c>
      <c r="C72" t="str">
        <v>frijol caupí</v>
      </c>
    </row>
    <row r="73" spans="1:3">
      <c r="A73" s="1" t="str">
        <v>agricola</v>
      </c>
      <c r="B73" s="1" t="str">
        <v>frijol_rosado_zaragoza</v>
      </c>
      <c r="C73" t="str">
        <v>frijol rosado zaragoza</v>
      </c>
    </row>
    <row r="74" spans="1:3">
      <c r="A74" s="1" t="str">
        <v>agricola</v>
      </c>
      <c r="B74" s="1" t="str">
        <v>frijol_voluble</v>
      </c>
      <c r="C74" t="str">
        <v>frijol voluble</v>
      </c>
    </row>
    <row r="75" spans="1:3">
      <c r="A75" s="1" t="str">
        <v>agricola</v>
      </c>
      <c r="B75" s="1" t="str">
        <v>frijol_zaragoza</v>
      </c>
      <c r="C75" t="str">
        <v>frijol zaragoza</v>
      </c>
    </row>
    <row r="76" spans="1:3">
      <c r="A76" s="1" t="str">
        <v>agricola</v>
      </c>
      <c r="B76" s="1" t="str">
        <v>frijol_zaragoza</v>
      </c>
      <c r="C76" t="str">
        <v>frijol zaragoza</v>
      </c>
    </row>
    <row r="77" spans="1:3">
      <c r="A77" s="1" t="str">
        <v>pecuaria</v>
      </c>
      <c r="B77" s="1" t="str">
        <v>ganaderia_carne</v>
      </c>
      <c r="C77" t="str">
        <v>ganadería de carne</v>
      </c>
    </row>
    <row r="78" spans="1:3">
      <c r="A78" s="1" t="str">
        <v>pecuaria</v>
      </c>
      <c r="B78" s="1" t="str">
        <v>ganaderia_dp</v>
      </c>
      <c r="C78" t="str">
        <v>ganadería doble propósito</v>
      </c>
    </row>
    <row r="79" spans="1:3">
      <c r="A79" s="1" t="str">
        <v>pecuaria</v>
      </c>
      <c r="B79" s="1" t="str">
        <v>ganaderia_leche</v>
      </c>
      <c r="C79" t="str">
        <v>ganadería de leche</v>
      </c>
    </row>
    <row r="80" spans="1:3">
      <c r="A80" s="1" t="str">
        <v>agricola</v>
      </c>
      <c r="B80" s="1" t="str">
        <v>granadilla</v>
      </c>
      <c r="C80" t="str">
        <v>granadilla</v>
      </c>
    </row>
    <row r="81" spans="1:3">
      <c r="A81" s="1" t="str">
        <v>agricola</v>
      </c>
      <c r="B81" s="1" t="str">
        <v>guandul</v>
      </c>
      <c r="C81" t="str">
        <v>guandul</v>
      </c>
    </row>
    <row r="82" spans="1:3">
      <c r="A82" s="1" t="str">
        <v>agricola</v>
      </c>
      <c r="B82" s="1" t="str">
        <v>guayaba</v>
      </c>
      <c r="C82" t="str">
        <v>guayaba</v>
      </c>
    </row>
    <row r="83" spans="1:3">
      <c r="A83" s="1" t="str">
        <v>agricola</v>
      </c>
      <c r="B83" s="1" t="str">
        <v>gulupa</v>
      </c>
      <c r="C83" t="str">
        <v>gulupa</v>
      </c>
    </row>
    <row r="84" spans="1:3">
      <c r="A84" s="1" t="str">
        <v>agricola</v>
      </c>
      <c r="B84" s="1" t="str">
        <v>hierbabuena</v>
      </c>
      <c r="C84" t="str">
        <v>hierbabuena</v>
      </c>
    </row>
    <row r="85" spans="1:3">
      <c r="A85" s="1" t="str">
        <v>agricola</v>
      </c>
      <c r="B85" s="1" t="str">
        <v>hortalizas</v>
      </c>
      <c r="C85" t="str">
        <v>hortalizas</v>
      </c>
    </row>
    <row r="86" spans="1:3">
      <c r="A86" s="1" t="str">
        <v>agricola</v>
      </c>
      <c r="B86" s="1" t="str">
        <v xml:space="preserve">lechuga </v>
      </c>
      <c r="C86" t="str">
        <v>lechuga</v>
      </c>
    </row>
    <row r="87" spans="1:3">
      <c r="A87" s="1" t="str">
        <v>agricola</v>
      </c>
      <c r="B87" s="1" t="str">
        <v>lechuga_gourmet</v>
      </c>
      <c r="C87" t="str">
        <v>lechuga gourmet</v>
      </c>
    </row>
    <row r="88" spans="1:3">
      <c r="A88" s="1" t="str">
        <v>agricola</v>
      </c>
      <c r="B88" s="1" t="str">
        <v>limon</v>
      </c>
      <c r="C88" t="str">
        <v>limón</v>
      </c>
    </row>
    <row r="89" spans="1:3">
      <c r="A89" s="1" t="str">
        <v>agricola</v>
      </c>
      <c r="B89" s="1" t="str">
        <v>limon_castilla</v>
      </c>
      <c r="C89" t="str">
        <v>limón de castilla</v>
      </c>
    </row>
    <row r="90" spans="1:3">
      <c r="A90" s="1" t="str">
        <v>agricola</v>
      </c>
      <c r="B90" s="1" t="str">
        <v>limon_castilla_limon_mandarino</v>
      </c>
      <c r="C90" t="str">
        <v>limón de castilla y limón mandarino</v>
      </c>
    </row>
    <row r="91" spans="1:3">
      <c r="A91" s="1" t="str">
        <v>agricola</v>
      </c>
      <c r="B91" s="1" t="str">
        <v>limon_criollo</v>
      </c>
      <c r="C91" t="str">
        <v>limón criollo</v>
      </c>
    </row>
    <row r="92" spans="1:3">
      <c r="A92" s="1" t="str">
        <v>agricola</v>
      </c>
      <c r="B92" s="1" t="str">
        <v>limon_mandarina</v>
      </c>
      <c r="C92" t="str">
        <v xml:space="preserve">limón en asocio con mandarina </v>
      </c>
    </row>
    <row r="93" spans="1:3">
      <c r="A93" s="1" t="str">
        <v>agricola</v>
      </c>
      <c r="B93" s="1" t="str">
        <v>limon_mandarino</v>
      </c>
      <c r="C93" t="str">
        <v>limón mandarino</v>
      </c>
    </row>
    <row r="94" spans="1:3">
      <c r="A94" s="1" t="str">
        <v>agricola</v>
      </c>
      <c r="B94" s="1" t="str">
        <v>limon_tahiti</v>
      </c>
      <c r="C94" t="str">
        <v>limón Tahití</v>
      </c>
    </row>
    <row r="95" spans="1:3">
      <c r="A95" s="1" t="str">
        <v>agricola</v>
      </c>
      <c r="B95" s="1" t="str">
        <v>maiz</v>
      </c>
      <c r="C95" t="str">
        <v>maíz</v>
      </c>
    </row>
    <row r="96" spans="1:3">
      <c r="A96" s="1" t="str">
        <v>agricola</v>
      </c>
      <c r="B96" s="1" t="str">
        <v>maiz amarillo</v>
      </c>
      <c r="C96" t="str">
        <v>maíz amarillo</v>
      </c>
    </row>
    <row r="97" spans="1:3">
      <c r="A97" s="1" t="str">
        <v>agricola</v>
      </c>
      <c r="B97" s="1" t="str">
        <v>maiz puya</v>
      </c>
      <c r="C97" t="str">
        <v>maíz puya</v>
      </c>
    </row>
    <row r="98" spans="1:3">
      <c r="A98" s="1" t="str">
        <v>agricola</v>
      </c>
      <c r="B98" s="1" t="str">
        <v>maiz_amarillo</v>
      </c>
      <c r="C98" t="str">
        <v xml:space="preserve">Maíz amarillo </v>
      </c>
    </row>
    <row r="99" spans="1:3">
      <c r="A99" s="1" t="str">
        <v>agricola</v>
      </c>
      <c r="B99" s="1" t="str">
        <v>maiz_amarillo_tradicional</v>
      </c>
      <c r="C99" t="str">
        <v>maíz amarillo  tradicional</v>
      </c>
    </row>
    <row r="100" spans="1:3">
      <c r="A100" s="1" t="str">
        <v>agricola</v>
      </c>
      <c r="B100" s="1" t="str">
        <v>maiz_blanco</v>
      </c>
      <c r="C100" t="str">
        <v>Maíz blanco tradicional</v>
      </c>
    </row>
    <row r="101" spans="1:3">
      <c r="A101" s="1" t="str">
        <v>agricola</v>
      </c>
      <c r="B101" s="1" t="str">
        <v>maiz_blanco_tradicional</v>
      </c>
      <c r="C101" t="str">
        <v>maíz blanco tradicional</v>
      </c>
    </row>
    <row r="102" spans="1:3">
      <c r="A102" s="1" t="str">
        <v>agricola</v>
      </c>
      <c r="B102" s="1" t="str">
        <v>maiz_puya</v>
      </c>
      <c r="C102" t="str">
        <v>maíz puya</v>
      </c>
    </row>
    <row r="103" spans="1:3">
      <c r="A103" s="1" t="str">
        <v>agricola</v>
      </c>
      <c r="B103" s="1" t="str">
        <v>maiz_tecnificado</v>
      </c>
      <c r="C103" t="str">
        <v>maíz tecnificado</v>
      </c>
    </row>
    <row r="104" spans="1:3">
      <c r="A104" s="1" t="str">
        <v>agricola</v>
      </c>
      <c r="B104" s="1" t="str">
        <v>maiz_tradicional</v>
      </c>
      <c r="C104" t="str">
        <v>maíz tradicional</v>
      </c>
    </row>
    <row r="105" spans="1:3">
      <c r="A105" s="1" t="str">
        <v>agricola</v>
      </c>
      <c r="B105" s="1" t="str">
        <v>malanga</v>
      </c>
      <c r="C105" t="str">
        <v>malanga</v>
      </c>
    </row>
    <row r="106" spans="1:3">
      <c r="A106" s="1" t="str">
        <v>agricola</v>
      </c>
      <c r="B106" s="1" t="str">
        <v>mamoncillo</v>
      </c>
      <c r="C106" t="str">
        <v>mamoncillo</v>
      </c>
    </row>
    <row r="107" spans="1:3">
      <c r="A107" s="1" t="str">
        <v>agricola</v>
      </c>
      <c r="B107" s="1" t="str">
        <v>mamoncillo</v>
      </c>
      <c r="C107" t="str">
        <v>mamoncillo</v>
      </c>
    </row>
    <row r="108" spans="1:3">
      <c r="A108" s="1" t="str">
        <v>agricola</v>
      </c>
      <c r="B108" s="1" t="str">
        <v>mandarina</v>
      </c>
      <c r="C108" t="str">
        <v>mandarina</v>
      </c>
    </row>
    <row r="109" spans="1:3">
      <c r="A109" s="1" t="str">
        <v>agricola</v>
      </c>
      <c r="B109" s="1" t="str">
        <v>mango</v>
      </c>
      <c r="C109" t="str">
        <v>mango</v>
      </c>
    </row>
    <row r="110" spans="1:3">
      <c r="A110" s="1" t="str">
        <v>agricola</v>
      </c>
      <c r="B110" s="1" t="str">
        <v>mango_hilaza</v>
      </c>
      <c r="C110" t="str">
        <v>mango hilaza</v>
      </c>
    </row>
    <row r="111" spans="1:3">
      <c r="A111" s="1" t="str">
        <v>agricola</v>
      </c>
      <c r="B111" s="1" t="str">
        <v>mango_keitt</v>
      </c>
      <c r="C111" t="str">
        <v>mango keitt</v>
      </c>
    </row>
    <row r="112" spans="1:3">
      <c r="A112" s="1" t="str">
        <v>agricola</v>
      </c>
      <c r="B112" s="1" t="str">
        <v>mango_tommy</v>
      </c>
      <c r="C112" t="str">
        <v>mango tommy</v>
      </c>
    </row>
    <row r="113" spans="1:3">
      <c r="A113" s="1" t="str">
        <v>agricola</v>
      </c>
      <c r="B113" s="1" t="str">
        <v>maracuya</v>
      </c>
      <c r="C113" t="str">
        <v>maracuyá</v>
      </c>
    </row>
    <row r="114" spans="1:3">
      <c r="A114" s="1" t="str">
        <v>agricola</v>
      </c>
      <c r="B114" s="1" t="str">
        <v>melon</v>
      </c>
      <c r="C114" t="str">
        <v xml:space="preserve">melón </v>
      </c>
    </row>
    <row r="115" spans="1:3">
      <c r="A115" s="1" t="str">
        <v>agricola</v>
      </c>
      <c r="B115" s="1" t="str">
        <v>mora</v>
      </c>
      <c r="C115" t="str">
        <v>mora</v>
      </c>
    </row>
    <row r="116" spans="1:3">
      <c r="A116" s="1" t="str">
        <v>agricola</v>
      </c>
      <c r="B116" s="1" t="str">
        <v>name</v>
      </c>
      <c r="C116" t="str">
        <v>ñame</v>
      </c>
    </row>
    <row r="117" spans="1:3">
      <c r="A117" s="1" t="str">
        <v>agricola</v>
      </c>
      <c r="B117" s="1" t="str">
        <v>name_diamante</v>
      </c>
      <c r="C117" t="str">
        <v>ñame diamante</v>
      </c>
    </row>
    <row r="118" spans="1:3">
      <c r="A118" s="1" t="str">
        <v>agricola</v>
      </c>
      <c r="B118" s="1" t="str">
        <v>name_espino</v>
      </c>
      <c r="C118" t="str">
        <v>ñame espino</v>
      </c>
    </row>
    <row r="119" spans="1:3">
      <c r="A119" s="1" t="str">
        <v>agricola</v>
      </c>
      <c r="B119" s="1" t="str">
        <v>naranja</v>
      </c>
      <c r="C119" t="str">
        <v>naranja</v>
      </c>
    </row>
    <row r="120" spans="1:3">
      <c r="A120" s="1" t="str">
        <v>agricola</v>
      </c>
      <c r="B120" s="1" t="str">
        <v>naranja_valencia</v>
      </c>
      <c r="C120" t="str">
        <v>naranja valencia</v>
      </c>
    </row>
    <row r="121" spans="1:3">
      <c r="A121" s="1" t="str">
        <v>pecuaria</v>
      </c>
      <c r="B121" s="1" t="str">
        <v>ovinos</v>
      </c>
      <c r="C121" t="str">
        <v>ovinos</v>
      </c>
    </row>
    <row r="122" spans="1:3">
      <c r="A122" s="1" t="str">
        <v>agricola</v>
      </c>
      <c r="B122" s="1" t="str">
        <v>palma_aceite</v>
      </c>
      <c r="C122" t="str">
        <v>palma de aceite</v>
      </c>
    </row>
    <row r="123" spans="1:3">
      <c r="A123" s="1" t="str">
        <v>agricola</v>
      </c>
      <c r="B123" s="1" t="str">
        <v>papa</v>
      </c>
      <c r="C123" t="str">
        <v>papa</v>
      </c>
    </row>
    <row r="124" spans="1:3">
      <c r="A124" s="1" t="str">
        <v>agricola</v>
      </c>
      <c r="B124" s="1" t="str">
        <v>papa_criolla</v>
      </c>
      <c r="C124" t="str">
        <v>papa criolla</v>
      </c>
    </row>
    <row r="125" spans="1:3">
      <c r="A125" s="1" t="str">
        <v>agricola</v>
      </c>
      <c r="B125" s="1" t="str">
        <v>papaya</v>
      </c>
      <c r="C125" t="str">
        <v>papaya</v>
      </c>
    </row>
    <row r="126" spans="1:3">
      <c r="A126" s="1" t="str">
        <v>agricola</v>
      </c>
      <c r="B126" s="1" t="str">
        <v>patilla</v>
      </c>
      <c r="C126" t="str">
        <v>patilla</v>
      </c>
    </row>
    <row r="127" spans="1:3">
      <c r="A127" s="1" t="str">
        <v>agricola</v>
      </c>
      <c r="B127" s="1" t="str">
        <v>patilla_melon</v>
      </c>
      <c r="C127" t="str">
        <v>patilla en asocio con melón</v>
      </c>
    </row>
    <row r="128" spans="1:3">
      <c r="A128" s="1" t="str">
        <v>agricola</v>
      </c>
      <c r="B128" s="1" t="str">
        <v>pepino_guiso</v>
      </c>
      <c r="C128" t="str">
        <v>pepino guiso</v>
      </c>
    </row>
    <row r="129" spans="1:3">
      <c r="A129" s="1" t="str">
        <v>pecuaria</v>
      </c>
      <c r="B129" s="1" t="str">
        <v>piangua</v>
      </c>
      <c r="C129" t="str">
        <v>piangua</v>
      </c>
    </row>
    <row r="130" spans="1:3">
      <c r="A130" s="1" t="str">
        <v>agricola</v>
      </c>
      <c r="B130" s="1" t="str">
        <v>pimenton</v>
      </c>
      <c r="C130" t="str">
        <v>pimentón</v>
      </c>
    </row>
    <row r="131" spans="1:3">
      <c r="A131" s="1" t="str">
        <v>agricola</v>
      </c>
      <c r="B131" s="1" t="str">
        <v>pimienta</v>
      </c>
      <c r="C131" t="str">
        <v>pimienta</v>
      </c>
    </row>
    <row r="132" spans="1:3">
      <c r="A132" s="1" t="str">
        <v>agricola</v>
      </c>
      <c r="B132" s="1" t="str">
        <v>pimientos</v>
      </c>
      <c r="C132" t="str">
        <v>pimientos</v>
      </c>
    </row>
    <row r="133" spans="1:3">
      <c r="A133" s="1" t="str">
        <v>agricola</v>
      </c>
      <c r="B133" s="1" t="str">
        <v>piña</v>
      </c>
      <c r="C133" t="str">
        <v>piña</v>
      </c>
    </row>
    <row r="134" spans="1:3">
      <c r="A134" s="1" t="str">
        <v>pecuaria</v>
      </c>
      <c r="B134" s="1" t="str">
        <v>piscicultura_bocachico</v>
      </c>
      <c r="C134" t="str">
        <v>piscicultura</v>
      </c>
    </row>
    <row r="135" spans="1:3">
      <c r="A135" s="1" t="str">
        <v>pecuaria</v>
      </c>
      <c r="B135" s="1" t="str">
        <v>piscicultura_cachama</v>
      </c>
      <c r="C135" t="str">
        <v>piscicultura cachama</v>
      </c>
    </row>
    <row r="136" spans="1:3">
      <c r="A136" s="1" t="str">
        <v>pecuaria</v>
      </c>
      <c r="B136" s="1" t="str">
        <v>piscicultura_cachama_bocachico</v>
      </c>
      <c r="C136" t="str">
        <v>piscicultura cachama bocachico</v>
      </c>
    </row>
    <row r="137" spans="1:3">
      <c r="A137" s="1" t="str">
        <v>pecuaria</v>
      </c>
      <c r="B137" s="1" t="str">
        <v>piscicultura_tilapia</v>
      </c>
      <c r="C137" t="str">
        <v>piscicultura tilapia</v>
      </c>
    </row>
    <row r="138" spans="1:3">
      <c r="A138" s="1" t="str">
        <v>pecuaria</v>
      </c>
      <c r="B138" s="1" t="str">
        <v>piscicultura_tilapia_bocachico</v>
      </c>
      <c r="C138" t="str">
        <v>piscicultura tilapia y bocachico</v>
      </c>
    </row>
    <row r="139" spans="1:3">
      <c r="A139" s="1" t="str">
        <v>pecuaria</v>
      </c>
      <c r="B139" s="1" t="str">
        <v>piscicultura_tilapia_cachama</v>
      </c>
      <c r="C139" t="str">
        <v>piscicultura tilapia y cachama</v>
      </c>
    </row>
    <row r="140" spans="1:3">
      <c r="A140" s="1" t="str">
        <v>pecuaria</v>
      </c>
      <c r="B140" s="1" t="str">
        <v>piscicultura_cachama_mojarra</v>
      </c>
      <c r="C140" t="str">
        <v>piscicultura cachama y mojarra</v>
      </c>
    </row>
    <row r="141" spans="1:3">
      <c r="A141" s="1" t="str">
        <v>pecuaria</v>
      </c>
      <c r="B141" s="1" t="str">
        <v>piscicultura_trucha</v>
      </c>
      <c r="C141" t="str">
        <v>piscicultura trucha</v>
      </c>
    </row>
    <row r="142" spans="1:3">
      <c r="A142" s="1" t="str">
        <v>agricola</v>
      </c>
      <c r="B142" s="1" t="str">
        <v>platano</v>
      </c>
      <c r="C142" t="str">
        <v>plátano</v>
      </c>
    </row>
    <row r="143" spans="1:3">
      <c r="A143" s="1" t="str">
        <v>agricola</v>
      </c>
      <c r="B143" s="1" t="str">
        <v>platano_harton</v>
      </c>
      <c r="C143" t="str">
        <v>plátano hartón</v>
      </c>
    </row>
    <row r="144" spans="1:3">
      <c r="A144" s="1" t="str">
        <v>pecuaria</v>
      </c>
      <c r="B144" s="1" t="str">
        <v>porcicultura_ceba</v>
      </c>
      <c r="C144" t="str">
        <v>porcicultura de ceba</v>
      </c>
    </row>
    <row r="145" spans="1:3">
      <c r="A145" s="1" t="str">
        <v>pecuaria</v>
      </c>
      <c r="B145" s="1" t="str">
        <v>porcicultura_ciclo_completo</v>
      </c>
      <c r="C145" t="str">
        <v>porcicultura de ciclo completo</v>
      </c>
    </row>
    <row r="146" spans="1:3">
      <c r="A146" s="1" t="str">
        <v>pecuaria</v>
      </c>
      <c r="B146" s="1" t="str">
        <v>porcicultura_cria</v>
      </c>
      <c r="C146" t="str">
        <v>porcicultura de cría</v>
      </c>
    </row>
    <row r="147" spans="1:3">
      <c r="A147" s="1" t="str">
        <v>pecuaria</v>
      </c>
      <c r="B147" s="1" t="str">
        <v>porcicultura_cria_levante</v>
      </c>
      <c r="C147" t="str">
        <v>porcicultura de cría y levante</v>
      </c>
    </row>
    <row r="148" spans="1:3">
      <c r="A148" s="1" t="str">
        <v>agricola</v>
      </c>
      <c r="B148" s="1" t="str">
        <v>rambutan</v>
      </c>
      <c r="C148" t="str">
        <v>rambutan</v>
      </c>
    </row>
    <row r="149" spans="1:3">
      <c r="A149" s="1" t="str">
        <v>agricola</v>
      </c>
      <c r="B149" s="1" t="str">
        <v>remolacha</v>
      </c>
      <c r="C149" t="str">
        <v>remolacha</v>
      </c>
    </row>
    <row r="150" spans="1:3">
      <c r="A150" s="1" t="str">
        <v>agricola</v>
      </c>
      <c r="B150" s="1" t="str">
        <v>repollo</v>
      </c>
      <c r="C150" t="str">
        <v>repollo</v>
      </c>
    </row>
    <row r="151" spans="1:3">
      <c r="A151" s="1" t="str">
        <v>agricola</v>
      </c>
      <c r="B151" s="1" t="str">
        <v>sacha_inchi</v>
      </c>
      <c r="C151" t="str">
        <v>sacha inchi</v>
      </c>
    </row>
    <row r="152" spans="1:3">
      <c r="A152" s="1" t="str">
        <v>agricola</v>
      </c>
      <c r="B152" s="1" t="str">
        <v>sorgo</v>
      </c>
      <c r="C152" t="str">
        <v>sorgo</v>
      </c>
    </row>
    <row r="153" spans="1:3">
      <c r="A153" s="1" t="str">
        <v>agricola</v>
      </c>
      <c r="B153" s="1" t="str">
        <v>soya</v>
      </c>
      <c r="C153" t="str">
        <v>soya</v>
      </c>
    </row>
    <row r="154" spans="1:3">
      <c r="A154" s="1" t="str">
        <v>agricola</v>
      </c>
      <c r="B154" s="1" t="str">
        <v>stevia</v>
      </c>
      <c r="C154" t="str">
        <v>stevia</v>
      </c>
    </row>
    <row r="155" spans="1:3">
      <c r="A155" s="1" t="str">
        <v>agricola</v>
      </c>
      <c r="B155" s="1" t="str">
        <v>tabaco</v>
      </c>
      <c r="C155" t="str">
        <v>tabaco</v>
      </c>
    </row>
    <row r="156" spans="1:3">
      <c r="A156" s="1" t="str">
        <v>agricola</v>
      </c>
      <c r="B156" s="1" t="str">
        <v>tomate_arbol</v>
      </c>
      <c r="C156" t="str">
        <v>tomate de árbol</v>
      </c>
    </row>
    <row r="157" spans="1:3">
      <c r="A157" s="1" t="str">
        <v>agricola</v>
      </c>
      <c r="B157" s="1" t="str">
        <v>tomate_cherry</v>
      </c>
      <c r="C157" t="str">
        <v>tomate cherry</v>
      </c>
    </row>
    <row r="158" spans="1:3">
      <c r="A158" s="1" t="str">
        <v>agricola</v>
      </c>
      <c r="B158" s="1" t="str">
        <v>tomate_mesa</v>
      </c>
      <c r="C158" t="str">
        <v>tomate de mesa</v>
      </c>
    </row>
    <row r="159" spans="1:3">
      <c r="A159" s="1" t="str">
        <v>agricola</v>
      </c>
      <c r="B159" s="1" t="str">
        <v>uchuva</v>
      </c>
      <c r="C159" t="str">
        <v>uchuva</v>
      </c>
    </row>
    <row r="160" spans="1:3">
      <c r="A160" s="1" t="str">
        <v>agricola</v>
      </c>
      <c r="B160" s="1" t="str">
        <v>uva</v>
      </c>
      <c r="C160" t="str">
        <v>uva</v>
      </c>
    </row>
    <row r="161" spans="1:3">
      <c r="A161" s="1" t="str">
        <v>agricola</v>
      </c>
      <c r="B161" s="1" t="str">
        <v>yuca</v>
      </c>
      <c r="C161" t="str">
        <v>yuca</v>
      </c>
    </row>
    <row r="162" spans="1:3">
      <c r="A162" s="1" t="str">
        <v>agricola</v>
      </c>
      <c r="B162" s="1" t="str">
        <v>yuca_industrial</v>
      </c>
      <c r="C162" t="str">
        <v>yuca para uso industrial</v>
      </c>
    </row>
    <row r="163" spans="1:3">
      <c r="A163" s="1" t="str">
        <v>agricola</v>
      </c>
      <c r="B163" s="1" t="str">
        <v>yuca_maiz</v>
      </c>
      <c r="C163" t="str">
        <v>yuca en asocio con maíz</v>
      </c>
    </row>
    <row r="164" spans="1:3">
      <c r="A164" s="1" t="str">
        <v>agricola</v>
      </c>
      <c r="B164" s="1" t="str">
        <v>yuca_maiz_ahuyama</v>
      </c>
      <c r="C164" t="str">
        <v>yuca en asocio con maíz y ahuyama</v>
      </c>
    </row>
    <row r="165" spans="1:3">
      <c r="A165" s="1" t="str">
        <v>agricola</v>
      </c>
      <c r="B165" s="1" t="str">
        <v>yuca_maiz_name</v>
      </c>
      <c r="C165" t="str">
        <v>yuca en asocio con maíz y ñame</v>
      </c>
    </row>
    <row r="166" spans="1:3">
      <c r="A166" s="1" t="str">
        <v>agricola</v>
      </c>
      <c r="B166" s="1" t="str">
        <v>yuca_maiz_name_patilla</v>
      </c>
      <c r="C166" t="str">
        <v>Yuca en asocio con maíz, ñame y patilla</v>
      </c>
    </row>
    <row r="167" spans="1:3">
      <c r="A167" s="1" t="str">
        <v>agricola</v>
      </c>
      <c r="B167" s="1" t="str">
        <v>yuca_maiz_patilla</v>
      </c>
      <c r="C167" t="str">
        <v>yuca en asocio con maíz y patilla</v>
      </c>
    </row>
    <row r="168" spans="1:3">
      <c r="A168" s="1" t="str">
        <v>agricola</v>
      </c>
      <c r="B168" s="1" t="str">
        <v>yuca_name</v>
      </c>
      <c r="C168" t="str">
        <v>yuca en asocio con ñame</v>
      </c>
    </row>
    <row r="169" spans="1:3">
      <c r="A169" s="1" t="str">
        <v>agricola</v>
      </c>
      <c r="B169" s="1" t="str">
        <v>zanahoria</v>
      </c>
      <c r="C169" t="str">
        <v>zanahoria</v>
      </c>
    </row>
    <row r="170" spans="1:3">
      <c r="A170" s="1" t="str">
        <v>agricola</v>
      </c>
      <c r="B170" s="1" t="str">
        <v>pepino_cohombro</v>
      </c>
      <c r="C170" t="str">
        <v>pepino cohombro</v>
      </c>
    </row>
    <row r="171" spans="1:3">
      <c r="A171" s="1" t="str">
        <v>agricola</v>
      </c>
      <c r="B171" s="1" t="str">
        <v>habichuela</v>
      </c>
      <c r="C171" t="str">
        <v>habichuela</v>
      </c>
    </row>
    <row r="172" spans="1:3">
      <c r="A172" s="1" t="str">
        <v>pecuaria</v>
      </c>
      <c r="B172" s="1" t="str">
        <v>porcicultura_levante</v>
      </c>
      <c r="C172" t="str">
        <v>porcicultura de levante</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Hugo Andres Isaza Vega</cp:lastModifiedBy>
  <cp:revision/>
  <dcterms:created xsi:type="dcterms:W3CDTF">2023-06-01T14:44:35Z</dcterms:created>
  <dcterms:modified xsi:type="dcterms:W3CDTF">2025-06-12T16:17:42Z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