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Putumayo/San Miguel - Putumayo/10. DTS Consolidado/Anexos/"/>
    </mc:Choice>
  </mc:AlternateContent>
  <xr:revisionPtr revIDLastSave="5" documentId="13_ncr:1_{CAE0E41F-17EF-4C4A-82F0-EFDDE7940310}" xr6:coauthVersionLast="47" xr6:coauthVersionMax="47" xr10:uidLastSave="{290D851C-BF89-48EC-8EDD-2DA55F54F291}"/>
  <bookViews>
    <workbookView xWindow="0" yWindow="500" windowWidth="28800" windowHeight="11940" firstSheet="1" activeTab="1" xr2:uid="{00000000-000D-0000-FFFF-FFFF00000000}"/>
  </bookViews>
  <sheets>
    <sheet name="SIPRA" sheetId="13" r:id="rId1"/>
    <sheet name="Aptitud final SAN MIGUEL" sheetId="12" r:id="rId2"/>
    <sheet name="diccionario" sheetId="15" state="hidden" r:id="rId3"/>
  </sheets>
  <externalReferences>
    <externalReference r:id="rId4"/>
  </externalReferences>
  <definedNames>
    <definedName name="_xlnm._FilterDatabase" localSheetId="1" hidden="1">'Aptitud final SAN MIGUEL'!$A$115:$B$115</definedName>
    <definedName name="_xlnm._FilterDatabase" localSheetId="0" hidden="1">SIPRA!$B$1:$G$45</definedName>
    <definedName name="ExternalData_1" localSheetId="2" hidden="1">diccionario!$A$1:$B$95</definedName>
    <definedName name="No_apto">[1]lista!$A$1:$A$2</definedName>
    <definedName name="NOAPTO_">[1]lista!$C$1:$C$2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3" l="1"/>
  <c r="J45" i="13"/>
  <c r="I45" i="13"/>
  <c r="H45" i="13"/>
  <c r="G45" i="13"/>
  <c r="F45" i="13"/>
  <c r="E45" i="13"/>
  <c r="D45" i="13"/>
  <c r="C45" i="13"/>
  <c r="K41" i="13"/>
  <c r="J41" i="13"/>
  <c r="I41" i="13"/>
  <c r="H41" i="13"/>
  <c r="G41" i="13"/>
  <c r="F41" i="13"/>
  <c r="E41" i="13"/>
  <c r="D41" i="13"/>
  <c r="C41" i="13"/>
  <c r="K37" i="13"/>
  <c r="J37" i="13"/>
  <c r="I37" i="13"/>
  <c r="H37" i="13"/>
  <c r="G37" i="13"/>
  <c r="F37" i="13"/>
  <c r="E37" i="13"/>
  <c r="D37" i="13"/>
  <c r="C37" i="13"/>
  <c r="K33" i="13"/>
  <c r="J33" i="13"/>
  <c r="I33" i="13"/>
  <c r="H33" i="13"/>
  <c r="G33" i="13"/>
  <c r="F33" i="13"/>
  <c r="E33" i="13"/>
  <c r="D33" i="13"/>
  <c r="C33" i="13"/>
  <c r="K29" i="13"/>
  <c r="J29" i="13"/>
  <c r="I29" i="13"/>
  <c r="H29" i="13"/>
  <c r="G29" i="13"/>
  <c r="F29" i="13"/>
  <c r="E29" i="13"/>
  <c r="D29" i="13"/>
  <c r="C29" i="13"/>
  <c r="K25" i="13"/>
  <c r="J25" i="13"/>
  <c r="I25" i="13"/>
  <c r="H25" i="13"/>
  <c r="G25" i="13"/>
  <c r="F25" i="13"/>
  <c r="E25" i="13"/>
  <c r="D25" i="13"/>
  <c r="C25" i="13"/>
  <c r="K21" i="13"/>
  <c r="J21" i="13"/>
  <c r="I21" i="13"/>
  <c r="H21" i="13"/>
  <c r="G21" i="13"/>
  <c r="F21" i="13"/>
  <c r="E21" i="13"/>
  <c r="D21" i="13"/>
  <c r="C21" i="13"/>
  <c r="K17" i="13"/>
  <c r="J17" i="13"/>
  <c r="I17" i="13"/>
  <c r="H17" i="13"/>
  <c r="G17" i="13"/>
  <c r="F17" i="13"/>
  <c r="E17" i="13"/>
  <c r="D17" i="13"/>
  <c r="C17" i="13"/>
  <c r="K13" i="13"/>
  <c r="J13" i="13"/>
  <c r="I13" i="13"/>
  <c r="H13" i="13"/>
  <c r="G13" i="13"/>
  <c r="F13" i="13"/>
  <c r="E13" i="13"/>
  <c r="D13" i="13"/>
  <c r="C13" i="13"/>
  <c r="K9" i="13"/>
  <c r="J9" i="13"/>
  <c r="I9" i="13"/>
  <c r="H9" i="13"/>
  <c r="G9" i="13"/>
  <c r="F9" i="13"/>
  <c r="E9" i="13"/>
  <c r="D9" i="13"/>
  <c r="C9" i="13"/>
  <c r="K5" i="13"/>
  <c r="J5" i="13"/>
  <c r="I5" i="13"/>
  <c r="H5" i="13"/>
  <c r="G5" i="13"/>
  <c r="F5" i="13"/>
  <c r="E5" i="13"/>
  <c r="D5" i="13"/>
  <c r="C5" i="13"/>
  <c r="X102" i="12"/>
  <c r="U102" i="12"/>
  <c r="T102" i="12"/>
  <c r="S102" i="12"/>
  <c r="R102" i="12"/>
  <c r="Q102" i="12"/>
  <c r="P102" i="12"/>
  <c r="O102" i="12"/>
  <c r="N102" i="12"/>
  <c r="M102" i="12"/>
  <c r="L102" i="12"/>
  <c r="K102" i="12"/>
  <c r="J102" i="12"/>
  <c r="I102" i="12"/>
  <c r="H102" i="12"/>
  <c r="G102" i="12"/>
  <c r="F102" i="12"/>
  <c r="E102" i="12"/>
  <c r="D102" i="12"/>
  <c r="C102" i="12"/>
  <c r="B102" i="12"/>
  <c r="V101" i="12"/>
  <c r="V100" i="12"/>
  <c r="V99" i="12"/>
  <c r="V98" i="12"/>
  <c r="V97" i="12"/>
  <c r="V96" i="12"/>
  <c r="V95" i="12"/>
  <c r="V94" i="12"/>
  <c r="V93" i="12"/>
  <c r="V92" i="12"/>
  <c r="V91" i="12"/>
  <c r="V90" i="12"/>
  <c r="V89" i="12"/>
  <c r="V88" i="12"/>
  <c r="V87" i="12"/>
  <c r="V86" i="12"/>
  <c r="V85" i="12"/>
  <c r="V84" i="12"/>
  <c r="V83" i="12"/>
  <c r="V82" i="12"/>
  <c r="V81" i="12"/>
  <c r="V80" i="12"/>
  <c r="V79" i="12"/>
  <c r="V78" i="12"/>
  <c r="V77" i="12"/>
  <c r="V76" i="12"/>
  <c r="V75" i="12"/>
  <c r="V74" i="12"/>
  <c r="V73" i="12"/>
  <c r="V72" i="12"/>
  <c r="V71" i="12"/>
  <c r="V70" i="12"/>
  <c r="V69" i="12"/>
  <c r="V68" i="12"/>
  <c r="V67" i="12"/>
  <c r="V66" i="12"/>
  <c r="V65" i="12"/>
  <c r="V64" i="12"/>
  <c r="V63" i="12"/>
  <c r="V62" i="12"/>
  <c r="V61" i="12"/>
  <c r="V60" i="12"/>
  <c r="V59" i="12"/>
  <c r="V58" i="12"/>
  <c r="V57" i="12"/>
  <c r="V56" i="12"/>
  <c r="V55" i="12"/>
  <c r="V54" i="12"/>
  <c r="V53" i="12"/>
  <c r="V52" i="12"/>
  <c r="V51" i="12"/>
  <c r="V50" i="12"/>
  <c r="V49" i="12"/>
  <c r="V48" i="12"/>
  <c r="V47" i="12"/>
  <c r="V46" i="12"/>
  <c r="V45" i="12"/>
  <c r="V44" i="12"/>
  <c r="V43" i="12"/>
  <c r="V42" i="12"/>
  <c r="V41" i="12"/>
  <c r="V40" i="12"/>
  <c r="V39" i="12"/>
  <c r="V38" i="12"/>
  <c r="V37" i="12"/>
  <c r="V36" i="12"/>
  <c r="V35" i="12"/>
  <c r="V34" i="12"/>
  <c r="V33" i="12"/>
  <c r="V32" i="12"/>
  <c r="V31" i="12"/>
  <c r="V30" i="12"/>
  <c r="V29" i="12"/>
  <c r="V28" i="12"/>
  <c r="V27" i="12"/>
  <c r="V26" i="12"/>
  <c r="V25" i="12"/>
  <c r="V24" i="12"/>
  <c r="V23" i="12"/>
  <c r="V22" i="12"/>
  <c r="V21" i="12"/>
  <c r="V20" i="12"/>
  <c r="V19" i="12"/>
  <c r="V18" i="12"/>
  <c r="V17" i="12"/>
  <c r="V16" i="12"/>
  <c r="V15" i="12"/>
  <c r="V14" i="12"/>
  <c r="V13" i="12"/>
  <c r="V12" i="12"/>
  <c r="V11" i="12"/>
  <c r="V10" i="12"/>
  <c r="V9" i="12"/>
  <c r="V8" i="12"/>
  <c r="V7" i="12"/>
  <c r="V6" i="12"/>
  <c r="V5" i="12"/>
  <c r="V4" i="12"/>
  <c r="V3" i="12"/>
  <c r="V2" i="12"/>
  <c r="W101" i="12"/>
  <c r="W100" i="12"/>
  <c r="W99" i="12"/>
  <c r="W98" i="12"/>
  <c r="W97" i="12"/>
  <c r="W96" i="12"/>
  <c r="W95" i="12"/>
  <c r="W94" i="12"/>
  <c r="W93" i="12"/>
  <c r="W92" i="12"/>
  <c r="W91" i="12"/>
  <c r="W90" i="12"/>
  <c r="W89" i="12"/>
  <c r="W88" i="12"/>
  <c r="W87" i="12"/>
  <c r="W86" i="12"/>
  <c r="W85" i="12"/>
  <c r="W84" i="12"/>
  <c r="W83" i="12"/>
  <c r="W82" i="12"/>
  <c r="W81" i="12"/>
  <c r="W80" i="12"/>
  <c r="W79" i="12"/>
  <c r="W78" i="12"/>
  <c r="W77" i="12"/>
  <c r="W76" i="12"/>
  <c r="W75" i="12"/>
  <c r="W74" i="12"/>
  <c r="W73" i="12"/>
  <c r="W72" i="12"/>
  <c r="W71" i="12"/>
  <c r="W70" i="12"/>
  <c r="W69" i="12"/>
  <c r="W68" i="12"/>
  <c r="W67" i="12"/>
  <c r="W66" i="12"/>
  <c r="W65" i="12"/>
  <c r="W64" i="12"/>
  <c r="W63" i="12"/>
  <c r="W62" i="12"/>
  <c r="W61" i="12"/>
  <c r="W60" i="12"/>
  <c r="W59" i="12"/>
  <c r="W58" i="12"/>
  <c r="W57" i="12"/>
  <c r="W56" i="12"/>
  <c r="W55" i="12"/>
  <c r="W54" i="12"/>
  <c r="W53" i="12"/>
  <c r="W52" i="12"/>
  <c r="W51" i="12"/>
  <c r="W50" i="12"/>
  <c r="W49" i="12"/>
  <c r="W48" i="12"/>
  <c r="W47" i="12"/>
  <c r="W46" i="12"/>
  <c r="W45" i="12"/>
  <c r="W44" i="12"/>
  <c r="W43" i="12"/>
  <c r="W42" i="12"/>
  <c r="W41" i="12"/>
  <c r="W40" i="12"/>
  <c r="W39" i="12"/>
  <c r="W38" i="12"/>
  <c r="W37" i="12"/>
  <c r="W36" i="12"/>
  <c r="W35" i="12"/>
  <c r="W34" i="12"/>
  <c r="W33" i="12"/>
  <c r="W32" i="12"/>
  <c r="W31" i="12"/>
  <c r="W30" i="12"/>
  <c r="W29" i="12"/>
  <c r="W28" i="12"/>
  <c r="W27" i="12"/>
  <c r="W26" i="12"/>
  <c r="W25" i="12"/>
  <c r="W24" i="12"/>
  <c r="W23" i="12"/>
  <c r="W22" i="12"/>
  <c r="W21" i="12"/>
  <c r="W20" i="12"/>
  <c r="W19" i="12"/>
  <c r="W18" i="12"/>
  <c r="W17" i="12"/>
  <c r="W16" i="12"/>
  <c r="W15" i="12"/>
  <c r="W14" i="12"/>
  <c r="W13" i="12"/>
  <c r="W12" i="12"/>
  <c r="W11" i="12"/>
  <c r="W10" i="12"/>
  <c r="W9" i="12"/>
  <c r="W8" i="12"/>
  <c r="W7" i="12"/>
  <c r="W6" i="12"/>
  <c r="W5" i="12"/>
  <c r="W4" i="12"/>
  <c r="W3" i="12"/>
  <c r="W2" i="12"/>
  <c r="Y100" i="12"/>
  <c r="W102" i="12"/>
  <c r="V102" i="12"/>
  <c r="Y3" i="12"/>
  <c r="Y47" i="12"/>
  <c r="Y56" i="12"/>
  <c r="Y57" i="12"/>
  <c r="Y71" i="12"/>
  <c r="Y17" i="12"/>
  <c r="Y21" i="12"/>
  <c r="Y22" i="12"/>
  <c r="Y6" i="12"/>
  <c r="Y70" i="12"/>
  <c r="Y86" i="12"/>
  <c r="Y31" i="12"/>
  <c r="Y61" i="12"/>
  <c r="Y32" i="12"/>
  <c r="Y7" i="12"/>
  <c r="Y33" i="12"/>
  <c r="Y8" i="12"/>
  <c r="Y45" i="12"/>
  <c r="Y9" i="12"/>
  <c r="Y46" i="12"/>
  <c r="Y87" i="12"/>
  <c r="Y93" i="12"/>
  <c r="Y14" i="12"/>
  <c r="Y25" i="12"/>
  <c r="Y39" i="12"/>
  <c r="Y53" i="12"/>
  <c r="Y64" i="12"/>
  <c r="Y79" i="12"/>
  <c r="Y95" i="12"/>
  <c r="Y88" i="12"/>
  <c r="Y37" i="12"/>
  <c r="Y62" i="12"/>
  <c r="Y13" i="12"/>
  <c r="Y38" i="12"/>
  <c r="Y63" i="12"/>
  <c r="Y94" i="12"/>
  <c r="Y15" i="12"/>
  <c r="Y29" i="12"/>
  <c r="Y40" i="12"/>
  <c r="Y54" i="12"/>
  <c r="Y65" i="12"/>
  <c r="Y80" i="12"/>
  <c r="Y96" i="12"/>
  <c r="Y72" i="12"/>
  <c r="Y23" i="12"/>
  <c r="Y48" i="12"/>
  <c r="Y77" i="12"/>
  <c r="Y24" i="12"/>
  <c r="Y49" i="12"/>
  <c r="Y78" i="12"/>
  <c r="Y5" i="12"/>
  <c r="Y16" i="12"/>
  <c r="Y30" i="12"/>
  <c r="Y41" i="12"/>
  <c r="Y55" i="12"/>
  <c r="Y69" i="12"/>
  <c r="Y85" i="12"/>
  <c r="Y101" i="12"/>
  <c r="Y97" i="12"/>
  <c r="Y73" i="12"/>
  <c r="Y81" i="12"/>
  <c r="Y89" i="12"/>
  <c r="Y10" i="12"/>
  <c r="Y26" i="12"/>
  <c r="Y42" i="12"/>
  <c r="Y74" i="12"/>
  <c r="Y11" i="12"/>
  <c r="Y19" i="12"/>
  <c r="Y27" i="12"/>
  <c r="Y35" i="12"/>
  <c r="Y43" i="12"/>
  <c r="Y51" i="12"/>
  <c r="Y59" i="12"/>
  <c r="Y67" i="12"/>
  <c r="Y75" i="12"/>
  <c r="Y83" i="12"/>
  <c r="Y91" i="12"/>
  <c r="Y99" i="12"/>
  <c r="Y18" i="12"/>
  <c r="Y34" i="12"/>
  <c r="Y50" i="12"/>
  <c r="Y58" i="12"/>
  <c r="Y66" i="12"/>
  <c r="Y82" i="12"/>
  <c r="Y90" i="12"/>
  <c r="Y98" i="12"/>
  <c r="Y4" i="12"/>
  <c r="Y12" i="12"/>
  <c r="Y20" i="12"/>
  <c r="Y28" i="12"/>
  <c r="Y36" i="12"/>
  <c r="Y44" i="12"/>
  <c r="Y52" i="12"/>
  <c r="Y60" i="12"/>
  <c r="Y68" i="12"/>
  <c r="Y76" i="12"/>
  <c r="Y84" i="12"/>
  <c r="Y92" i="12"/>
  <c r="Y2" i="12"/>
  <c r="Y102"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DA0913F-9D30-3848-8758-9D4AB3AE8176}" keepAlive="1" name="Query - diccionario" description="Connection to the 'diccionario' query in the workbook." type="5" refreshedVersion="8" background="1" saveData="1">
    <dbPr connection="Provider=Microsoft.Mashup.OleDb.1;Data Source=$Workbook$;Location=diccionario;Extended Properties=&quot;&quot;" command="SELECT * FROM [diccionario]"/>
  </connection>
</connections>
</file>

<file path=xl/sharedStrings.xml><?xml version="1.0" encoding="utf-8"?>
<sst xmlns="http://schemas.openxmlformats.org/spreadsheetml/2006/main" count="374" uniqueCount="137">
  <si>
    <t>UFH</t>
  </si>
  <si>
    <t>cacao</t>
  </si>
  <si>
    <t>cana_panelera</t>
  </si>
  <si>
    <t>maiz</t>
  </si>
  <si>
    <t>arroz_secano</t>
  </si>
  <si>
    <t>ganadería_dp</t>
  </si>
  <si>
    <t>porcinos</t>
  </si>
  <si>
    <t>avicultura</t>
  </si>
  <si>
    <t>piscicultura_cachama</t>
  </si>
  <si>
    <t>piscicultura_tilapia</t>
  </si>
  <si>
    <t>04Ua-67</t>
  </si>
  <si>
    <t>Área total</t>
  </si>
  <si>
    <t>Apto</t>
  </si>
  <si>
    <t>No apto</t>
  </si>
  <si>
    <t>% aptitud</t>
  </si>
  <si>
    <t>07Uai-49</t>
  </si>
  <si>
    <t>08UaL-44</t>
  </si>
  <si>
    <t>09UcL-38</t>
  </si>
  <si>
    <t>09UcL2-39</t>
  </si>
  <si>
    <t>09UcL2s1-39</t>
  </si>
  <si>
    <t>09UdL-38</t>
  </si>
  <si>
    <t>09Ue-38</t>
  </si>
  <si>
    <t>10UcL2s2-30</t>
  </si>
  <si>
    <t>11UaL-23</t>
  </si>
  <si>
    <t>13Uas3-6</t>
  </si>
  <si>
    <t>las lineas de cacao, caña panelera, maiz, arroz secano, ganaderia, porcinos, avicultura, piscicultura cachama y pisicultura tilapia: SIPRA nacional</t>
  </si>
  <si>
    <t>caña_panelera</t>
  </si>
  <si>
    <t>ganaderia_dp</t>
  </si>
  <si>
    <t>porcicultura_cria</t>
  </si>
  <si>
    <t>porcicultura_ceba</t>
  </si>
  <si>
    <t>avicultura_engorde</t>
  </si>
  <si>
    <t>avicultura_postura</t>
  </si>
  <si>
    <t>piscicultura_tilapia_cachama</t>
  </si>
  <si>
    <t>platano</t>
  </si>
  <si>
    <t>chontaduro</t>
  </si>
  <si>
    <t>limon_tahiti</t>
  </si>
  <si>
    <t>pimienta</t>
  </si>
  <si>
    <t>sacha_inchi</t>
  </si>
  <si>
    <t>stevia</t>
  </si>
  <si>
    <t>linea_17</t>
  </si>
  <si>
    <t>linea_18</t>
  </si>
  <si>
    <t>linea_19</t>
  </si>
  <si>
    <t>linea_20</t>
  </si>
  <si>
    <t>Agricola</t>
  </si>
  <si>
    <t>Total</t>
  </si>
  <si>
    <t>Área aplicable (ha)</t>
  </si>
  <si>
    <t>Área aplicable (porcentaje)</t>
  </si>
  <si>
    <t>Flex UFH</t>
  </si>
  <si>
    <t>X</t>
  </si>
  <si>
    <t>09UcL2-38</t>
  </si>
  <si>
    <t>09UcL2s1-38</t>
  </si>
  <si>
    <t>Canastas</t>
  </si>
  <si>
    <t>SIPRA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</si>
  <si>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</si>
  <si>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</si>
  <si>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</si>
  <si>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</si>
  <si>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</si>
  <si>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</si>
  <si>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</si>
  <si>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</si>
  <si>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linea productiva validada</t>
  </si>
  <si>
    <t>numero de UFH con aptitud</t>
  </si>
  <si>
    <t>Tipo</t>
  </si>
  <si>
    <t>Linea</t>
  </si>
  <si>
    <t>agricola</t>
  </si>
  <si>
    <t>aguacate</t>
  </si>
  <si>
    <t>aguacate_hass</t>
  </si>
  <si>
    <t>aji_dulce</t>
  </si>
  <si>
    <t>algodon</t>
  </si>
  <si>
    <t>arracacha</t>
  </si>
  <si>
    <t>arroz_riego</t>
  </si>
  <si>
    <t>arveja</t>
  </si>
  <si>
    <t>asai</t>
  </si>
  <si>
    <t>berenjena</t>
  </si>
  <si>
    <t>cacao_sombrio</t>
  </si>
  <si>
    <t>cachaco</t>
  </si>
  <si>
    <t>cafe</t>
  </si>
  <si>
    <t>cafe_aguacate</t>
  </si>
  <si>
    <t>cafe_frijol_arbustivo</t>
  </si>
  <si>
    <t>cafe_maiz</t>
  </si>
  <si>
    <t>cafe_platano</t>
  </si>
  <si>
    <t>cafe_platano_frutales_forestal</t>
  </si>
  <si>
    <t>cafe_sombrio</t>
  </si>
  <si>
    <t>calabacin</t>
  </si>
  <si>
    <t>caña</t>
  </si>
  <si>
    <t>caucho</t>
  </si>
  <si>
    <t>cebolla_bulbo</t>
  </si>
  <si>
    <t>cebolla_junca</t>
  </si>
  <si>
    <t>citricos</t>
  </si>
  <si>
    <t>espinaca</t>
  </si>
  <si>
    <t>coco</t>
  </si>
  <si>
    <t>frijol</t>
  </si>
  <si>
    <t>frijol_arbustivo</t>
  </si>
  <si>
    <t>frijol_caraota</t>
  </si>
  <si>
    <t>frijol_caupi</t>
  </si>
  <si>
    <t>frijol_voluble</t>
  </si>
  <si>
    <t>granadilla</t>
  </si>
  <si>
    <t>gulupa</t>
  </si>
  <si>
    <t>lechuga_gourmet</t>
  </si>
  <si>
    <t>limon</t>
  </si>
  <si>
    <t>maiz_blanco</t>
  </si>
  <si>
    <t>maiz_tradicional</t>
  </si>
  <si>
    <t>malanga</t>
  </si>
  <si>
    <t>maracuya</t>
  </si>
  <si>
    <t>melon</t>
  </si>
  <si>
    <t>name</t>
  </si>
  <si>
    <t>name_espino</t>
  </si>
  <si>
    <t>palma_aceite</t>
  </si>
  <si>
    <t>papa</t>
  </si>
  <si>
    <t>papa_criolla</t>
  </si>
  <si>
    <t>papaya</t>
  </si>
  <si>
    <t>patilla</t>
  </si>
  <si>
    <t>pepino_guiso</t>
  </si>
  <si>
    <t>piña</t>
  </si>
  <si>
    <t>tomate_arbol</t>
  </si>
  <si>
    <t>tomate_cherry</t>
  </si>
  <si>
    <t>tomate_mesa</t>
  </si>
  <si>
    <t>uchuva</t>
  </si>
  <si>
    <t>yuca</t>
  </si>
  <si>
    <t>zanahoria</t>
  </si>
  <si>
    <t>pecuaria</t>
  </si>
  <si>
    <t>apicultura</t>
  </si>
  <si>
    <t>bufalos</t>
  </si>
  <si>
    <t>caprinos</t>
  </si>
  <si>
    <t>codornices</t>
  </si>
  <si>
    <t>cunicultura</t>
  </si>
  <si>
    <t>cuyicultura</t>
  </si>
  <si>
    <t>ganaderia_carne</t>
  </si>
  <si>
    <t>ganaderia_leche</t>
  </si>
  <si>
    <t>ovinos</t>
  </si>
  <si>
    <t>piscicultura_bocachico</t>
  </si>
  <si>
    <t>piscicultura_trucha</t>
  </si>
  <si>
    <t>piscicultura_cachama_bocachico</t>
  </si>
  <si>
    <t>piscicultura_tilapia_bocachico</t>
  </si>
  <si>
    <t>porcicultura_ciclo_completo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</si>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</sst>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1"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sz val="10"/>
      <color theme="1"/>
      <name val="Arial"/>
      <family val="2"/>
    </font>
    <font>
      <sz val="11"/>
      <color theme="1"/>
      <name val="Arial"/>
      <family val="2"/>
    </font>
    <font>
      <sz val="8"/>
      <color theme="1"/>
      <name val="Arial"/>
      <family val="2"/>
    </font>
    <font>
      <sz val="8"/>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color rgb="FFFFFFFF"/>
      <name val="Calibri"/>
      <family val="2"/>
    </font>
    <font>
      <b/>
      <sz val="11"/>
      <name val="Calibri"/>
      <family val="2"/>
    </font>
    <font>
      <b/>
      <sz val="8"/>
      <name val="Arial"/>
      <family val="2"/>
    </font>
    <font>
      <sz val="11"/>
      <name val="Calibri"/>
      <family val="2"/>
    </font>
    <font>
      <b/>
      <sz val="11"/>
      <color theme="1"/>
      <name val="Arial"/>
      <family val="2"/>
    </font>
    <font>
      <sz val="11"/>
      <color theme="1"/>
      <name val="Calibri"/>
      <family val="2"/>
    </font>
    <font>
      <sz val="11"/>
      <color theme="0"/>
      <name val="Calibri"/>
      <family val="2"/>
    </font>
    <font>
      <sz val="11"/>
      <color theme="1"/>
      <name val="Calibri"/>
      <family val="2"/>
      <scheme val="minor"/>
    </font>
  </fonts>
  <fills count="19">
    <fill>
      <patternFill patternType="none"/>
    </fill>
    <fill>
      <patternFill patternType="gray125"/>
    </fill>
    <fill>
      <patternFill patternType="solid">
        <fgColor rgb="FFC6E0B4"/>
        <bgColor rgb="FF000000"/>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00FFFF"/>
        <bgColor rgb="FF00FFFF"/>
      </patternFill>
    </fill>
    <fill>
      <patternFill patternType="solid">
        <fgColor rgb="FFAAFF00"/>
        <bgColor rgb="FFAAFF00"/>
      </patternFill>
    </fill>
    <fill>
      <patternFill patternType="solid">
        <fgColor rgb="FFFFF2CC"/>
        <bgColor rgb="FFFFF2CC"/>
      </patternFill>
    </fill>
    <fill>
      <patternFill patternType="solid">
        <fgColor rgb="FFFFFF00"/>
        <bgColor rgb="FFFFFF00"/>
      </patternFill>
    </fill>
    <fill>
      <patternFill patternType="solid">
        <fgColor rgb="FFFF8C3C"/>
        <bgColor rgb="FFFF8C3C"/>
      </patternFill>
    </fill>
    <fill>
      <patternFill patternType="solid">
        <fgColor rgb="FFFF4F7F"/>
        <bgColor rgb="FFFF4F7F"/>
      </patternFill>
    </fill>
    <fill>
      <patternFill patternType="solid">
        <fgColor rgb="FF473626"/>
        <bgColor rgb="FF473626"/>
      </patternFill>
    </fill>
    <fill>
      <patternFill patternType="solid">
        <fgColor theme="9"/>
        <bgColor indexed="64"/>
      </patternFill>
    </fill>
    <fill>
      <patternFill patternType="solid">
        <fgColor theme="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s>
  <cellStyleXfs count="4">
    <xf numFmtId="0" fontId="0" fillId="0" borderId="0"/>
    <xf numFmtId="9" fontId="2" fillId="0" borderId="0" applyFont="0" applyFill="0" applyBorder="0" applyAlignment="0" applyProtection="0"/>
    <xf numFmtId="0" fontId="5" fillId="0" borderId="0"/>
    <xf numFmtId="0" fontId="20" fillId="0" borderId="0"/>
  </cellStyleXfs>
  <cellXfs count="96">
    <xf numFmtId="0" fontId="0" fillId="0" borderId="0" xfId="0"/>
    <xf numFmtId="0" fontId="0" fillId="0" borderId="0" xfId="0" applyAlignment="1">
      <alignment horizontal="center"/>
    </xf>
    <xf numFmtId="0" fontId="3" fillId="0" borderId="0" xfId="0" applyFont="1" applyAlignment="1">
      <alignment horizontal="center" vertical="center"/>
    </xf>
    <xf numFmtId="0" fontId="1" fillId="3" borderId="1" xfId="0" applyFont="1" applyFill="1" applyBorder="1" applyAlignment="1">
      <alignment horizontal="center"/>
    </xf>
    <xf numFmtId="0" fontId="3" fillId="0" borderId="0" xfId="0" applyFont="1"/>
    <xf numFmtId="164" fontId="3" fillId="0" borderId="1" xfId="0" applyNumberFormat="1" applyFont="1" applyBorder="1" applyAlignment="1">
      <alignment horizontal="center"/>
    </xf>
    <xf numFmtId="49" fontId="0" fillId="0" borderId="0" xfId="0" applyNumberFormat="1" applyAlignment="1">
      <alignment horizontal="right"/>
    </xf>
    <xf numFmtId="0" fontId="10" fillId="0" borderId="0" xfId="0" applyFont="1" applyAlignment="1">
      <alignment horizontal="left"/>
    </xf>
    <xf numFmtId="0" fontId="10" fillId="0" borderId="0" xfId="0" applyFont="1"/>
    <xf numFmtId="0" fontId="12" fillId="0" borderId="0" xfId="0" applyFont="1"/>
    <xf numFmtId="0" fontId="7" fillId="0" borderId="0" xfId="0" applyFont="1" applyAlignment="1">
      <alignment vertical="center" wrapText="1"/>
    </xf>
    <xf numFmtId="0" fontId="6" fillId="0" borderId="0" xfId="0" applyFont="1" applyAlignment="1">
      <alignment vertical="center" wrapText="1"/>
    </xf>
    <xf numFmtId="0" fontId="15" fillId="0" borderId="0" xfId="0" applyFont="1" applyAlignment="1">
      <alignment horizontal="center" vertical="center" wrapText="1"/>
    </xf>
    <xf numFmtId="0" fontId="3" fillId="5" borderId="2" xfId="0" applyFont="1" applyFill="1" applyBorder="1" applyAlignment="1">
      <alignment horizontal="left" vertical="center"/>
    </xf>
    <xf numFmtId="0" fontId="16" fillId="7" borderId="2" xfId="0" applyFont="1" applyFill="1" applyBorder="1" applyAlignment="1">
      <alignment horizontal="left" vertical="center" wrapText="1"/>
    </xf>
    <xf numFmtId="0" fontId="3" fillId="4" borderId="2" xfId="0" applyFont="1" applyFill="1" applyBorder="1" applyAlignment="1">
      <alignment horizontal="left" wrapText="1"/>
    </xf>
    <xf numFmtId="0" fontId="1" fillId="8" borderId="0" xfId="0" applyFont="1" applyFill="1" applyAlignment="1">
      <alignment horizontal="center" vertical="center" wrapText="1"/>
    </xf>
    <xf numFmtId="0" fontId="14" fillId="8" borderId="0" xfId="0" applyFont="1" applyFill="1" applyAlignment="1">
      <alignment horizontal="center" wrapText="1"/>
    </xf>
    <xf numFmtId="0" fontId="14" fillId="8" borderId="0" xfId="0" applyFont="1" applyFill="1" applyAlignment="1">
      <alignment horizontal="center" vertical="center" wrapText="1"/>
    </xf>
    <xf numFmtId="0" fontId="14" fillId="8" borderId="0" xfId="0" applyFont="1" applyFill="1" applyAlignment="1">
      <alignment horizontal="center" vertical="center"/>
    </xf>
    <xf numFmtId="0" fontId="14" fillId="0" borderId="0" xfId="0" applyFont="1" applyAlignment="1">
      <alignment horizont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0" xfId="0" applyFont="1" applyAlignment="1">
      <alignment horizontal="center" vertical="center"/>
    </xf>
    <xf numFmtId="0" fontId="14" fillId="0" borderId="0" xfId="0" applyFont="1" applyAlignment="1">
      <alignment horizontal="center"/>
    </xf>
    <xf numFmtId="0" fontId="4" fillId="0" borderId="0" xfId="0" applyFont="1" applyAlignment="1">
      <alignment horizontal="center" vertical="center"/>
    </xf>
    <xf numFmtId="0" fontId="17" fillId="0" borderId="0" xfId="0" applyFont="1" applyAlignment="1">
      <alignment horizontal="center" vertical="center" wrapText="1"/>
    </xf>
    <xf numFmtId="0" fontId="1"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0" fontId="1" fillId="8" borderId="0" xfId="0" applyFont="1" applyFill="1" applyAlignment="1">
      <alignment horizontal="center" vertical="center"/>
    </xf>
    <xf numFmtId="165" fontId="6" fillId="0" borderId="0" xfId="0" applyNumberFormat="1" applyFont="1" applyAlignment="1">
      <alignment vertical="center" wrapText="1"/>
    </xf>
    <xf numFmtId="165" fontId="10" fillId="0" borderId="0" xfId="0" applyNumberFormat="1" applyFont="1"/>
    <xf numFmtId="165" fontId="10" fillId="0" borderId="0" xfId="0" applyNumberFormat="1" applyFont="1" applyAlignment="1">
      <alignment horizontal="left"/>
    </xf>
    <xf numFmtId="165" fontId="12" fillId="0" borderId="0" xfId="0" applyNumberFormat="1" applyFont="1"/>
    <xf numFmtId="165" fontId="3" fillId="0" borderId="0" xfId="0" applyNumberFormat="1" applyFont="1" applyAlignment="1">
      <alignment horizontal="center" vertical="center"/>
    </xf>
    <xf numFmtId="165" fontId="0" fillId="0" borderId="0" xfId="0" applyNumberFormat="1"/>
    <xf numFmtId="0" fontId="1" fillId="0" borderId="1" xfId="0" applyFont="1" applyBorder="1" applyAlignment="1">
      <alignment horizontal="center" vertical="center" wrapText="1"/>
    </xf>
    <xf numFmtId="0" fontId="9" fillId="6" borderId="1" xfId="0" applyFont="1" applyFill="1" applyBorder="1" applyAlignment="1">
      <alignment horizontal="center" vertical="center"/>
    </xf>
    <xf numFmtId="0" fontId="1" fillId="9" borderId="1" xfId="0" applyFont="1" applyFill="1" applyBorder="1" applyAlignment="1">
      <alignment horizontal="center" vertical="center" wrapText="1"/>
    </xf>
    <xf numFmtId="165" fontId="1" fillId="9" borderId="1" xfId="0" applyNumberFormat="1" applyFont="1" applyFill="1" applyBorder="1" applyAlignment="1">
      <alignment horizontal="center" vertical="center" wrapText="1"/>
    </xf>
    <xf numFmtId="0" fontId="14" fillId="9" borderId="1" xfId="0" applyFont="1" applyFill="1" applyBorder="1" applyAlignment="1">
      <alignment horizontal="center" vertical="center"/>
    </xf>
    <xf numFmtId="0" fontId="14" fillId="9" borderId="1" xfId="0" applyFont="1" applyFill="1" applyBorder="1" applyAlignment="1">
      <alignment horizontal="center" vertical="center" wrapText="1"/>
    </xf>
    <xf numFmtId="165" fontId="14" fillId="9"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xf>
    <xf numFmtId="0" fontId="13" fillId="0" borderId="1" xfId="0" applyFont="1" applyBorder="1" applyAlignment="1">
      <alignment horizontal="center" vertical="center" wrapText="1"/>
    </xf>
    <xf numFmtId="0" fontId="3" fillId="0" borderId="1" xfId="0" applyFont="1" applyBorder="1" applyAlignment="1">
      <alignment horizontal="center" vertical="center"/>
    </xf>
    <xf numFmtId="0" fontId="4" fillId="9" borderId="1" xfId="0" applyFont="1" applyFill="1" applyBorder="1" applyAlignment="1">
      <alignment horizontal="center" vertical="center" wrapText="1"/>
    </xf>
    <xf numFmtId="165" fontId="4" fillId="9" borderId="1" xfId="0" applyNumberFormat="1" applyFont="1" applyFill="1" applyBorder="1" applyAlignment="1">
      <alignment horizontal="center" vertical="center"/>
    </xf>
    <xf numFmtId="0" fontId="16" fillId="0" borderId="1" xfId="0" applyFont="1" applyBorder="1" applyAlignment="1">
      <alignment horizontal="center" vertical="center" wrapText="1"/>
    </xf>
    <xf numFmtId="165" fontId="14" fillId="0" borderId="0" xfId="0" applyNumberFormat="1" applyFont="1" applyAlignment="1">
      <alignment horizontal="center" vertical="center" wrapText="1"/>
    </xf>
    <xf numFmtId="165" fontId="14" fillId="0" borderId="0" xfId="0" applyNumberFormat="1" applyFont="1" applyAlignment="1">
      <alignment horizontal="center" vertical="center"/>
    </xf>
    <xf numFmtId="0" fontId="18" fillId="4" borderId="2" xfId="0" applyFont="1" applyFill="1" applyBorder="1" applyAlignment="1">
      <alignment horizontal="center"/>
    </xf>
    <xf numFmtId="0" fontId="3" fillId="5" borderId="2" xfId="0" applyFont="1" applyFill="1" applyBorder="1" applyAlignment="1">
      <alignment horizontal="center"/>
    </xf>
    <xf numFmtId="0" fontId="18" fillId="7" borderId="2" xfId="0" applyFont="1" applyFill="1" applyBorder="1" applyAlignment="1">
      <alignment horizontal="center"/>
    </xf>
    <xf numFmtId="0" fontId="3" fillId="7" borderId="2" xfId="0" applyFont="1" applyFill="1" applyBorder="1" applyAlignment="1">
      <alignment horizontal="center"/>
    </xf>
    <xf numFmtId="0" fontId="18" fillId="5" borderId="2" xfId="0" applyFont="1" applyFill="1" applyBorder="1" applyAlignment="1">
      <alignment horizontal="center"/>
    </xf>
    <xf numFmtId="0" fontId="18" fillId="10" borderId="2" xfId="0" applyFont="1" applyFill="1" applyBorder="1" applyAlignment="1">
      <alignment horizontal="center"/>
    </xf>
    <xf numFmtId="0" fontId="18" fillId="11" borderId="2" xfId="0" applyFont="1" applyFill="1" applyBorder="1" applyAlignment="1">
      <alignment horizontal="center"/>
    </xf>
    <xf numFmtId="0" fontId="18" fillId="12" borderId="2" xfId="0" applyFont="1" applyFill="1" applyBorder="1" applyAlignment="1">
      <alignment horizontal="center"/>
    </xf>
    <xf numFmtId="0" fontId="18" fillId="13" borderId="2" xfId="0" applyFont="1" applyFill="1" applyBorder="1" applyAlignment="1">
      <alignment horizontal="center"/>
    </xf>
    <xf numFmtId="0" fontId="18" fillId="14" borderId="2" xfId="0" applyFont="1" applyFill="1" applyBorder="1" applyAlignment="1">
      <alignment horizontal="center"/>
    </xf>
    <xf numFmtId="0" fontId="18" fillId="15" borderId="2" xfId="0" applyFont="1" applyFill="1" applyBorder="1" applyAlignment="1">
      <alignment horizontal="center"/>
    </xf>
    <xf numFmtId="0" fontId="19" fillId="16" borderId="2" xfId="0" applyFont="1" applyFill="1" applyBorder="1" applyAlignment="1">
      <alignment horizontal="center"/>
    </xf>
    <xf numFmtId="2" fontId="14" fillId="9" borderId="1" xfId="0" applyNumberFormat="1" applyFont="1" applyFill="1" applyBorder="1" applyAlignment="1">
      <alignment horizontal="center" vertical="center" wrapText="1"/>
    </xf>
    <xf numFmtId="2" fontId="4" fillId="9" borderId="1" xfId="0" applyNumberFormat="1" applyFont="1" applyFill="1" applyBorder="1" applyAlignment="1">
      <alignment horizontal="center" vertical="center"/>
    </xf>
    <xf numFmtId="0" fontId="9" fillId="17" borderId="1" xfId="0" applyFont="1" applyFill="1" applyBorder="1" applyAlignment="1">
      <alignment horizontal="center" vertical="center"/>
    </xf>
    <xf numFmtId="0" fontId="3" fillId="0" borderId="1" xfId="0" applyFont="1" applyBorder="1" applyAlignment="1">
      <alignment horizontal="center"/>
    </xf>
    <xf numFmtId="2" fontId="3" fillId="0" borderId="1" xfId="0" applyNumberFormat="1" applyFont="1" applyBorder="1" applyAlignment="1">
      <alignment horizontal="center"/>
    </xf>
    <xf numFmtId="0" fontId="3" fillId="2" borderId="1" xfId="0" applyFont="1" applyFill="1" applyBorder="1" applyAlignment="1">
      <alignment horizontal="center"/>
    </xf>
    <xf numFmtId="10" fontId="3" fillId="18" borderId="1" xfId="1" applyNumberFormat="1" applyFont="1" applyFill="1" applyBorder="1" applyAlignment="1">
      <alignment horizontal="center"/>
    </xf>
    <xf numFmtId="10" fontId="3" fillId="2" borderId="1" xfId="1" applyNumberFormat="1" applyFont="1" applyFill="1" applyBorder="1" applyAlignment="1">
      <alignment horizontal="center"/>
    </xf>
    <xf numFmtId="0" fontId="19" fillId="16" borderId="7" xfId="0" applyFont="1" applyFill="1" applyBorder="1" applyAlignment="1">
      <alignment horizontal="center" vertical="center"/>
    </xf>
    <xf numFmtId="0" fontId="19" fillId="16" borderId="0" xfId="0" applyFont="1" applyFill="1" applyAlignment="1">
      <alignment horizontal="center" vertical="center"/>
    </xf>
    <xf numFmtId="0" fontId="18" fillId="13" borderId="4"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6" xfId="0" applyFont="1" applyFill="1" applyBorder="1" applyAlignment="1">
      <alignment horizontal="center" vertical="center"/>
    </xf>
    <xf numFmtId="0" fontId="18" fillId="14" borderId="4" xfId="0" applyFont="1" applyFill="1" applyBorder="1" applyAlignment="1">
      <alignment horizontal="center" vertical="center"/>
    </xf>
    <xf numFmtId="0" fontId="18" fillId="14" borderId="5" xfId="0" applyFont="1" applyFill="1" applyBorder="1" applyAlignment="1">
      <alignment horizontal="center" vertical="center"/>
    </xf>
    <xf numFmtId="0" fontId="18" fillId="14" borderId="6" xfId="0" applyFont="1" applyFill="1" applyBorder="1" applyAlignment="1">
      <alignment horizontal="center" vertical="center"/>
    </xf>
    <xf numFmtId="0" fontId="18" fillId="15" borderId="4" xfId="0" applyFont="1" applyFill="1" applyBorder="1" applyAlignment="1">
      <alignment horizontal="center" vertical="center"/>
    </xf>
    <xf numFmtId="0" fontId="18" fillId="15" borderId="5" xfId="0" applyFont="1" applyFill="1" applyBorder="1" applyAlignment="1">
      <alignment horizontal="center" vertical="center"/>
    </xf>
    <xf numFmtId="0" fontId="18" fillId="15" borderId="6" xfId="0" applyFont="1" applyFill="1" applyBorder="1" applyAlignment="1">
      <alignment horizontal="center" vertical="center"/>
    </xf>
    <xf numFmtId="0" fontId="18" fillId="10" borderId="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8" fillId="11" borderId="4"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6" xfId="0" applyFont="1" applyFill="1" applyBorder="1" applyAlignment="1">
      <alignment horizontal="center" vertical="center"/>
    </xf>
    <xf numFmtId="0" fontId="18" fillId="12" borderId="4" xfId="0" applyFont="1" applyFill="1" applyBorder="1" applyAlignment="1">
      <alignment horizontal="center" vertical="center"/>
    </xf>
    <xf numFmtId="0" fontId="18" fillId="12" borderId="5" xfId="0" applyFont="1" applyFill="1" applyBorder="1" applyAlignment="1">
      <alignment horizontal="center" vertical="center"/>
    </xf>
    <xf numFmtId="0" fontId="18" fillId="12" borderId="6" xfId="0" applyFont="1" applyFill="1" applyBorder="1" applyAlignment="1">
      <alignment horizontal="center" vertical="center"/>
    </xf>
    <xf numFmtId="0" fontId="8" fillId="0" borderId="3" xfId="0" applyFont="1" applyBorder="1" applyAlignment="1">
      <alignment horizontal="left" wrapText="1"/>
    </xf>
    <xf numFmtId="0" fontId="8" fillId="0" borderId="0" xfId="0" applyFont="1" applyAlignment="1">
      <alignment horizontal="left" wrapText="1"/>
    </xf>
    <xf numFmtId="0" fontId="3" fillId="0" borderId="0" xfId="0" applyFont="1" applyAlignment="1">
      <alignment vertical="center"/>
    </xf>
    <xf numFmtId="0" fontId="0" fillId="0" borderId="0" xfId="0" applyAlignment="1"/>
  </cellXfs>
  <cellStyles count="4">
    <cellStyle name="Normal" xfId="0" builtinId="0"/>
    <cellStyle name="Normal 2" xfId="3" xr:uid="{00000000-0005-0000-0000-000030000000}"/>
    <cellStyle name="Normal 2 2" xfId="2" xr:uid="{22C3CC89-1C23-4790-B118-D85F2A655827}"/>
    <cellStyle name="Percent" xfId="1" builtinId="5"/>
  </cellStyles>
  <dxfs count="36">
    <dxf>
      <fill>
        <patternFill>
          <bgColor rgb="FF00A9E6"/>
        </patternFill>
      </fill>
    </dxf>
    <dxf>
      <font>
        <color theme="0"/>
      </font>
      <fill>
        <patternFill>
          <bgColor rgb="FF473626"/>
        </patternFill>
      </fill>
    </dxf>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AAFF00"/>
        </patternFill>
      </fill>
    </dxf>
    <dxf>
      <font>
        <color theme="0"/>
      </font>
      <fill>
        <patternFill>
          <bgColor rgb="FF42288C"/>
        </patternFill>
      </fill>
    </dxf>
    <dxf>
      <font>
        <color theme="0"/>
      </font>
      <fill>
        <patternFill>
          <bgColor rgb="FF005CE6"/>
        </patternFill>
      </fill>
    </dxf>
    <dxf>
      <fill>
        <patternFill>
          <bgColor rgb="FF38D400"/>
        </patternFill>
      </fill>
    </dxf>
    <dxf>
      <fill>
        <patternFill>
          <bgColor rgb="FF00FFFF"/>
        </patternFill>
      </fill>
    </dxf>
    <dxf>
      <font>
        <color theme="0"/>
      </font>
      <fill>
        <patternFill>
          <bgColor rgb="FF266600"/>
        </patternFill>
      </fill>
    </dxf>
    <dxf>
      <fill>
        <patternFill patternType="solid">
          <fgColor rgb="FFAAFF00"/>
          <bgColor rgb="FFAAFF00"/>
        </patternFill>
      </fill>
    </dxf>
    <dxf>
      <fill>
        <patternFill patternType="solid">
          <fgColor rgb="FF00FFFF"/>
          <bgColor rgb="FF00FFFF"/>
        </patternFill>
      </fill>
    </dxf>
    <dxf>
      <fill>
        <patternFill patternType="solid">
          <fgColor rgb="FFFFF29C"/>
          <bgColor rgb="FFFFF29C"/>
        </patternFill>
      </fill>
    </dxf>
    <dxf>
      <font>
        <color theme="0"/>
      </font>
      <fill>
        <patternFill>
          <bgColor rgb="FF473626"/>
        </patternFill>
      </fill>
    </dxf>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AAFF00"/>
        </patternFill>
      </fill>
    </dxf>
    <dxf>
      <fill>
        <patternFill>
          <bgColor rgb="FF38D400"/>
        </patternFill>
      </fill>
    </dxf>
    <dxf>
      <font>
        <color theme="0"/>
      </font>
      <fill>
        <patternFill>
          <bgColor rgb="FF266600"/>
        </patternFill>
      </fill>
    </dxf>
    <dxf>
      <fill>
        <patternFill>
          <bgColor rgb="FF00FFFF"/>
        </patternFill>
      </fill>
    </dxf>
    <dxf>
      <fill>
        <patternFill>
          <bgColor rgb="FF00A9E6"/>
        </patternFill>
      </fill>
    </dxf>
    <dxf>
      <font>
        <color theme="0"/>
      </font>
      <fill>
        <patternFill>
          <bgColor rgb="FF005CE6"/>
        </patternFill>
      </fill>
    </dxf>
    <dxf>
      <font>
        <color theme="0"/>
      </font>
      <fill>
        <patternFill>
          <bgColor rgb="FF42288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'Aptitud final SAN MIGUEL'!$B$115</c:f>
              <c:strCache>
                <c:ptCount val="1"/>
                <c:pt idx="0">
                  <c:v>numero de UFH con aptitud</c:v>
                </c:pt>
              </c:strCache>
            </c:strRef>
          </c:tx>
          <c:spPr>
            <a:solidFill>
              <a:schemeClr val="accent1"/>
            </a:solidFill>
            <a:ln>
              <a:noFill/>
            </a:ln>
            <a:effectLst/>
          </c:spPr>
          <c:invertIfNegative val="0"/>
          <c:dPt>
            <c:idx val="5"/>
            <c:invertIfNegative val="0"/>
            <c:bubble3D val="0"/>
            <c:spPr>
              <a:solidFill>
                <a:schemeClr val="accent6"/>
              </a:solidFill>
              <a:ln>
                <a:noFill/>
              </a:ln>
              <a:effectLst/>
            </c:spPr>
            <c:extLst>
              <c:ext xmlns:c16="http://schemas.microsoft.com/office/drawing/2014/chart" uri="{C3380CC4-5D6E-409C-BE32-E72D297353CC}">
                <c16:uniqueId val="{00000006-EC1C-4F8E-A3B3-E37A074291BE}"/>
              </c:ext>
            </c:extLst>
          </c:dPt>
          <c:dPt>
            <c:idx val="10"/>
            <c:invertIfNegative val="0"/>
            <c:bubble3D val="0"/>
            <c:spPr>
              <a:solidFill>
                <a:schemeClr val="accent6"/>
              </a:solidFill>
              <a:ln>
                <a:noFill/>
              </a:ln>
              <a:effectLst/>
            </c:spPr>
            <c:extLst>
              <c:ext xmlns:c16="http://schemas.microsoft.com/office/drawing/2014/chart" uri="{C3380CC4-5D6E-409C-BE32-E72D297353CC}">
                <c16:uniqueId val="{00000005-EC1C-4F8E-A3B3-E37A074291BE}"/>
              </c:ext>
            </c:extLst>
          </c:dPt>
          <c:dPt>
            <c:idx val="11"/>
            <c:invertIfNegative val="0"/>
            <c:bubble3D val="0"/>
            <c:spPr>
              <a:solidFill>
                <a:schemeClr val="accent6"/>
              </a:solidFill>
              <a:ln>
                <a:noFill/>
              </a:ln>
              <a:effectLst/>
            </c:spPr>
            <c:extLst>
              <c:ext xmlns:c16="http://schemas.microsoft.com/office/drawing/2014/chart" uri="{C3380CC4-5D6E-409C-BE32-E72D297353CC}">
                <c16:uniqueId val="{00000004-EC1C-4F8E-A3B3-E37A074291BE}"/>
              </c:ext>
            </c:extLst>
          </c:dPt>
          <c:dPt>
            <c:idx val="13"/>
            <c:invertIfNegative val="0"/>
            <c:bubble3D val="0"/>
            <c:spPr>
              <a:solidFill>
                <a:schemeClr val="accent6"/>
              </a:solidFill>
              <a:ln>
                <a:noFill/>
              </a:ln>
              <a:effectLst/>
            </c:spPr>
            <c:extLst>
              <c:ext xmlns:c16="http://schemas.microsoft.com/office/drawing/2014/chart" uri="{C3380CC4-5D6E-409C-BE32-E72D297353CC}">
                <c16:uniqueId val="{00000003-EC1C-4F8E-A3B3-E37A074291BE}"/>
              </c:ext>
            </c:extLst>
          </c:dPt>
          <c:dPt>
            <c:idx val="14"/>
            <c:invertIfNegative val="0"/>
            <c:bubble3D val="0"/>
            <c:spPr>
              <a:solidFill>
                <a:schemeClr val="accent6"/>
              </a:solidFill>
              <a:ln>
                <a:noFill/>
              </a:ln>
              <a:effectLst/>
            </c:spPr>
            <c:extLst>
              <c:ext xmlns:c16="http://schemas.microsoft.com/office/drawing/2014/chart" uri="{C3380CC4-5D6E-409C-BE32-E72D297353CC}">
                <c16:uniqueId val="{00000002-EC1C-4F8E-A3B3-E37A074291BE}"/>
              </c:ext>
            </c:extLst>
          </c:dPt>
          <c:dPt>
            <c:idx val="15"/>
            <c:invertIfNegative val="0"/>
            <c:bubble3D val="0"/>
            <c:spPr>
              <a:solidFill>
                <a:schemeClr val="accent6"/>
              </a:solidFill>
              <a:ln>
                <a:noFill/>
              </a:ln>
              <a:effectLst/>
            </c:spPr>
            <c:extLst>
              <c:ext xmlns:c16="http://schemas.microsoft.com/office/drawing/2014/chart" uri="{C3380CC4-5D6E-409C-BE32-E72D297353CC}">
                <c16:uniqueId val="{00000001-EC1C-4F8E-A3B3-E37A074291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'Aptitud final SAN MIGUEL'!$A$116:$A$131</c:f>
              <c:strCache>
                <c:ptCount val="16"/>
                <c:pt idx="0">
                  <c:v>maiz</c:v>
                </c:pt>
                <c:pt idx="1">
                  <c:v>arroz_secano</c:v>
                </c:pt>
                <c:pt idx="2">
                  <c:v>avicultura_engorde</c:v>
                </c:pt>
                <c:pt idx="3">
                  <c:v>avicultura_postura</c:v>
                </c:pt>
                <c:pt idx="4">
                  <c:v>ganaderia_dp</c:v>
                </c:pt>
                <c:pt idx="5">
                  <c:v>pimienta</c:v>
                </c:pt>
                <c:pt idx="6">
                  <c:v>cacao</c:v>
                </c:pt>
                <c:pt idx="7">
                  <c:v>piscicultura_tilapia_cachama</c:v>
                </c:pt>
                <c:pt idx="8">
                  <c:v>porcicultura_cria</c:v>
                </c:pt>
                <c:pt idx="9">
                  <c:v>porcicultura_ceba</c:v>
                </c:pt>
                <c:pt idx="10">
                  <c:v>sacha_inchi</c:v>
                </c:pt>
                <c:pt idx="11">
                  <c:v>stevia</c:v>
                </c:pt>
                <c:pt idx="12">
                  <c:v>caña_panelera</c:v>
                </c:pt>
                <c:pt idx="13">
                  <c:v>platano</c:v>
                </c:pt>
                <c:pt idx="14">
                  <c:v>chontaduro</c:v>
                </c:pt>
                <c:pt idx="15">
                  <c:v>limon_tahiti</c:v>
                </c:pt>
              </c:strCache>
            </c:strRef>
          </c:cat>
          <c:val>
            <c:numRef>
              <c:f>'Aptitud final SAN MIGUEL'!$B$116:$B$131</c:f>
              <c:numCache>
                <c:formatCode>General</c:formatCode>
                <c:ptCount val="16"/>
                <c:pt idx="0">
                  <c:v>7</c:v>
                </c:pt>
                <c:pt idx="1">
                  <c:v>7</c:v>
                </c:pt>
                <c:pt idx="2">
                  <c:v>7</c:v>
                </c:pt>
                <c:pt idx="3">
                  <c:v>7</c:v>
                </c:pt>
                <c:pt idx="4">
                  <c:v>8</c:v>
                </c:pt>
                <c:pt idx="5">
                  <c:v>8</c:v>
                </c:pt>
                <c:pt idx="6">
                  <c:v>9</c:v>
                </c:pt>
                <c:pt idx="7">
                  <c:v>9</c:v>
                </c:pt>
                <c:pt idx="8">
                  <c:v>10</c:v>
                </c:pt>
                <c:pt idx="9">
                  <c:v>10</c:v>
                </c:pt>
                <c:pt idx="10">
                  <c:v>10</c:v>
                </c:pt>
                <c:pt idx="11">
                  <c:v>10</c:v>
                </c:pt>
                <c:pt idx="12">
                  <c:v>11</c:v>
                </c:pt>
                <c:pt idx="13">
                  <c:v>11</c:v>
                </c:pt>
                <c:pt idx="14">
                  <c:v>11</c:v>
                </c:pt>
                <c:pt idx="15">
                  <c:v>11</c:v>
                </c:pt>
              </c:numCache>
            </c:numRef>
          </c:val>
          <c:extLst>
            <c:ext xmlns:c16="http://schemas.microsoft.com/office/drawing/2014/chart" uri="{C3380CC4-5D6E-409C-BE32-E72D297353CC}">
              <c16:uniqueId val="{00000000-EC1C-4F8E-A3B3-E37A074291BE}"/>
            </c:ext>
          </c:extLst>
        </c:ser>
        <c:dLbls>
          <c:dLblPos val="outEnd"/>
          <c:showLegendKey val="0"/>
          <c:showVal val="1"/>
          <c:showCatName val="0"/>
          <c:showSerName val="0"/>
          <c:showPercent val="0"/>
          <c:showBubbleSize val="0"/>
        </c:dLbls>
        <c:gapWidth val="182"/>
        <c:axId val="567712095"/>
        <c:axId val="2109621423"/>
      </c:barChart>
      <c:catAx>
        <c:axId val="56771209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Lineas Agropecuarias Validadas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09621423"/>
        <c:crosses val="autoZero"/>
        <c:auto val="1"/>
        <c:lblAlgn val="ctr"/>
        <c:lblOffset val="100"/>
        <c:noMultiLvlLbl val="0"/>
      </c:catAx>
      <c:valAx>
        <c:axId val="21096214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Numero de UFH con aptitud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77120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914400</xdr:colOff>
      <xdr:row>114</xdr:row>
      <xdr:rowOff>143933</xdr:rowOff>
    </xdr:from>
    <xdr:to>
      <xdr:col>8</xdr:col>
      <xdr:colOff>152400</xdr:colOff>
      <xdr:row>134</xdr:row>
      <xdr:rowOff>84666</xdr:rowOff>
    </xdr:to>
    <xdr:graphicFrame macro="">
      <xdr:nvGraphicFramePr>
        <xdr:cNvPr id="2" name="Gráfico 1">
          <a:extLst>
            <a:ext uri="{FF2B5EF4-FFF2-40B4-BE49-F238E27FC236}">
              <a16:creationId xmlns:a16="http://schemas.microsoft.com/office/drawing/2014/main" id="{B89F8787-D3B4-4D48-8644-D9A75106DE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397B8628-2F8C-AE4C-B057-E27E26FC3CAC}" autoFormatId="16" applyNumberFormats="0" applyBorderFormats="0" applyFontFormats="0" applyPatternFormats="0" applyAlignmentFormats="0" applyWidthHeightFormats="0">
  <queryTableRefresh nextId="3">
    <queryTableFields count="2">
      <queryTableField id="1" name="Tipo" tableColumnId="1"/>
      <queryTableField id="2" name="Linea"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BA4AA0-D1D9-CE44-8550-14D7B4993B23}" name="diccionario" displayName="diccionario" ref="A1:B95" tableType="queryTable" totalsRowShown="0" headerRowDxfId="35" dataDxfId="34">
  <autoFilter ref="A1:B95" xr:uid="{4EBA4AA0-D1D9-CE44-8550-14D7B4993B23}"/>
  <tableColumns count="2">
    <tableColumn id="1" xr3:uid="{E35C1026-3B24-F248-B3BE-1836BBEF4357}" uniqueName="1" name="Tipo" queryTableFieldId="1" dataDxfId="33"/>
    <tableColumn id="2" xr3:uid="{D4C3FB79-60EA-8D47-8518-3559BD1276E7}" uniqueName="2" name="Linea" queryTableFieldId="2" dataDxfId="32"/>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F4BA-F4EA-48BB-941B-392DCE07E5BF}">
  <dimension ref="A1:K49"/>
  <sheetViews>
    <sheetView zoomScale="90" zoomScaleNormal="90" workbookViewId="0">
      <pane ySplit="1" topLeftCell="A14" activePane="bottomLeft" state="frozen"/>
      <selection pane="bottomLeft" activeCell="C52" sqref="C52"/>
    </sheetView>
  </sheetViews>
  <sheetFormatPr baseColWidth="10" defaultColWidth="11.5" defaultRowHeight="15" x14ac:dyDescent="0.2"/>
  <cols>
    <col min="1" max="1" width="16.5" style="1" customWidth="1"/>
    <col min="2" max="2" width="11.5" style="1"/>
    <col min="3" max="4" width="15.5" style="1" customWidth="1"/>
    <col min="5" max="5" width="18" style="1" customWidth="1"/>
    <col min="6" max="6" width="13.5" style="1" customWidth="1"/>
    <col min="7" max="7" width="16.5" style="1" customWidth="1"/>
    <col min="8" max="8" width="14.83203125" style="1" customWidth="1"/>
    <col min="9" max="16384" width="11.5" style="1"/>
  </cols>
  <sheetData>
    <row r="1" spans="1:11" x14ac:dyDescent="0.2">
      <c r="A1" s="3" t="s">
        <v>0</v>
      </c>
      <c r="B1" s="3"/>
      <c r="C1" s="3" t="s">
        <v>1</v>
      </c>
      <c r="D1" s="3" t="s">
        <v>2</v>
      </c>
      <c r="E1" s="3" t="s">
        <v>3</v>
      </c>
      <c r="F1" s="3" t="s">
        <v>4</v>
      </c>
      <c r="G1" s="3" t="s">
        <v>5</v>
      </c>
      <c r="H1" s="3" t="s">
        <v>6</v>
      </c>
      <c r="I1" s="3" t="s">
        <v>7</v>
      </c>
      <c r="J1" s="3" t="s">
        <v>8</v>
      </c>
      <c r="K1" s="3" t="s">
        <v>9</v>
      </c>
    </row>
    <row r="2" spans="1:11" x14ac:dyDescent="0.2">
      <c r="A2" s="83" t="s">
        <v>10</v>
      </c>
      <c r="B2" s="67" t="s">
        <v>11</v>
      </c>
      <c r="C2" s="68">
        <v>2303.5846632710068</v>
      </c>
      <c r="D2" s="5">
        <v>2303.5846615853584</v>
      </c>
      <c r="E2" s="5">
        <v>2303.5846630326942</v>
      </c>
      <c r="F2" s="68">
        <v>2303.5846618954711</v>
      </c>
      <c r="G2" s="5">
        <v>2303.5846658276992</v>
      </c>
      <c r="H2" s="5">
        <v>2303.5846545887498</v>
      </c>
      <c r="I2" s="5">
        <v>2303.5846596356232</v>
      </c>
      <c r="J2" s="5">
        <v>2303.5846548543459</v>
      </c>
      <c r="K2" s="5">
        <v>2303.5846568048869</v>
      </c>
    </row>
    <row r="3" spans="1:11" x14ac:dyDescent="0.2">
      <c r="A3" s="84"/>
      <c r="B3" s="67" t="s">
        <v>12</v>
      </c>
      <c r="C3" s="68">
        <v>174.803847174987</v>
      </c>
      <c r="D3" s="5">
        <v>125.029430395058</v>
      </c>
      <c r="E3" s="5">
        <v>240.598926233264</v>
      </c>
      <c r="F3" s="68">
        <v>142.953415665211</v>
      </c>
      <c r="G3" s="5">
        <v>863.13269127648903</v>
      </c>
      <c r="H3" s="5">
        <v>1015.96701626511</v>
      </c>
      <c r="I3" s="5">
        <v>335.97029436396298</v>
      </c>
      <c r="J3" s="5">
        <v>1888.1997808246799</v>
      </c>
      <c r="K3" s="5">
        <v>1864.6038944632601</v>
      </c>
    </row>
    <row r="4" spans="1:11" x14ac:dyDescent="0.2">
      <c r="A4" s="84"/>
      <c r="B4" s="67" t="s">
        <v>13</v>
      </c>
      <c r="C4" s="68">
        <v>2128.7808160960199</v>
      </c>
      <c r="D4" s="5">
        <v>2178.5552311903002</v>
      </c>
      <c r="E4" s="5">
        <v>2062.98573679943</v>
      </c>
      <c r="F4" s="68">
        <v>2160.6312462302599</v>
      </c>
      <c r="G4" s="5">
        <v>1440.45197455121</v>
      </c>
      <c r="H4" s="5">
        <v>1287.61763832364</v>
      </c>
      <c r="I4" s="5">
        <v>1967.6143652716601</v>
      </c>
      <c r="J4" s="5">
        <v>415.38487402966598</v>
      </c>
      <c r="K4" s="5">
        <v>438.98076234162698</v>
      </c>
    </row>
    <row r="5" spans="1:11" x14ac:dyDescent="0.2">
      <c r="A5" s="85"/>
      <c r="B5" s="69" t="s">
        <v>14</v>
      </c>
      <c r="C5" s="70">
        <f>+C3/C2</f>
        <v>7.5883404661486104E-2</v>
      </c>
      <c r="D5" s="70">
        <f t="shared" ref="D5:K5" si="0">+D3/D2</f>
        <v>5.4276030084785785E-2</v>
      </c>
      <c r="E5" s="70">
        <f t="shared" si="0"/>
        <v>0.10444544543742226</v>
      </c>
      <c r="F5" s="70">
        <f t="shared" si="0"/>
        <v>6.2056940224451684E-2</v>
      </c>
      <c r="G5" s="71">
        <f t="shared" si="0"/>
        <v>0.37469110820216261</v>
      </c>
      <c r="H5" s="71">
        <f t="shared" si="0"/>
        <v>0.44103741281714987</v>
      </c>
      <c r="I5" s="70">
        <f t="shared" si="0"/>
        <v>0.14584673194390266</v>
      </c>
      <c r="J5" s="71">
        <f t="shared" si="0"/>
        <v>0.81967891948128535</v>
      </c>
      <c r="K5" s="71">
        <f t="shared" si="0"/>
        <v>0.80943580213348831</v>
      </c>
    </row>
    <row r="6" spans="1:11" x14ac:dyDescent="0.2">
      <c r="A6" s="86" t="s">
        <v>15</v>
      </c>
      <c r="B6" s="67" t="s">
        <v>11</v>
      </c>
      <c r="C6" s="68">
        <v>3075.014216424107</v>
      </c>
      <c r="D6" s="5">
        <v>3075.0142172218793</v>
      </c>
      <c r="E6" s="5">
        <v>3075.01422046059</v>
      </c>
      <c r="F6" s="68">
        <v>3075.0142194857817</v>
      </c>
      <c r="G6" s="5">
        <v>3075.0142151616401</v>
      </c>
      <c r="H6" s="5">
        <v>3075.01421696134</v>
      </c>
      <c r="I6" s="5">
        <v>3075.0142186708426</v>
      </c>
      <c r="J6" s="5">
        <v>3075.0142170799932</v>
      </c>
      <c r="K6" s="5">
        <v>3075.0142134885609</v>
      </c>
    </row>
    <row r="7" spans="1:11" x14ac:dyDescent="0.2">
      <c r="A7" s="87"/>
      <c r="B7" s="67" t="s">
        <v>12</v>
      </c>
      <c r="C7" s="68">
        <v>596.20147160389695</v>
      </c>
      <c r="D7" s="5">
        <v>671.75328035258894</v>
      </c>
      <c r="E7" s="5">
        <v>794.46741260109002</v>
      </c>
      <c r="F7" s="68">
        <v>659.44486862831195</v>
      </c>
      <c r="G7" s="5">
        <v>1526.66682797864</v>
      </c>
      <c r="H7" s="5">
        <v>1724.5301853096801</v>
      </c>
      <c r="I7" s="5">
        <v>727.44364356423296</v>
      </c>
      <c r="J7" s="5">
        <v>2655.67618424176</v>
      </c>
      <c r="K7" s="5">
        <v>2589.13116323332</v>
      </c>
    </row>
    <row r="8" spans="1:11" x14ac:dyDescent="0.2">
      <c r="A8" s="87"/>
      <c r="B8" s="67" t="s">
        <v>13</v>
      </c>
      <c r="C8" s="68">
        <v>2478.8127448202099</v>
      </c>
      <c r="D8" s="5">
        <v>2403.2609368692902</v>
      </c>
      <c r="E8" s="5">
        <v>2280.5468078594999</v>
      </c>
      <c r="F8" s="68">
        <v>2415.56935085747</v>
      </c>
      <c r="G8" s="5">
        <v>1548.3473871829999</v>
      </c>
      <c r="H8" s="5">
        <v>1350.48403165166</v>
      </c>
      <c r="I8" s="5">
        <v>2347.5705751066098</v>
      </c>
      <c r="J8" s="5">
        <v>419.338032838233</v>
      </c>
      <c r="K8" s="5">
        <v>485.88305025524102</v>
      </c>
    </row>
    <row r="9" spans="1:11" x14ac:dyDescent="0.2">
      <c r="A9" s="88"/>
      <c r="B9" s="69" t="s">
        <v>14</v>
      </c>
      <c r="C9" s="70">
        <f>+C7/C6</f>
        <v>0.19388576105420796</v>
      </c>
      <c r="D9" s="70">
        <f t="shared" ref="D9:K9" si="1">+D7/D6</f>
        <v>0.21845534130879052</v>
      </c>
      <c r="E9" s="71">
        <f t="shared" si="1"/>
        <v>0.25836219140544037</v>
      </c>
      <c r="F9" s="70">
        <f t="shared" si="1"/>
        <v>0.2144526241373243</v>
      </c>
      <c r="G9" s="71">
        <f t="shared" si="1"/>
        <v>0.49647472211714305</v>
      </c>
      <c r="H9" s="71">
        <f t="shared" si="1"/>
        <v>0.56082023159353778</v>
      </c>
      <c r="I9" s="70">
        <f t="shared" si="1"/>
        <v>0.23656594468648223</v>
      </c>
      <c r="J9" s="71">
        <f t="shared" si="1"/>
        <v>0.8636305385161982</v>
      </c>
      <c r="K9" s="71">
        <f t="shared" si="1"/>
        <v>0.84198998231490663</v>
      </c>
    </row>
    <row r="10" spans="1:11" x14ac:dyDescent="0.2">
      <c r="A10" s="89" t="s">
        <v>16</v>
      </c>
      <c r="B10" s="67" t="s">
        <v>11</v>
      </c>
      <c r="C10" s="68">
        <v>8237.500203091171</v>
      </c>
      <c r="D10" s="5">
        <v>8237.5001837425116</v>
      </c>
      <c r="E10" s="5">
        <v>8237.5001929753889</v>
      </c>
      <c r="F10" s="68">
        <v>8237.5001015239104</v>
      </c>
      <c r="G10" s="5">
        <v>8237.5001800352802</v>
      </c>
      <c r="H10" s="5">
        <v>8237.5001943877905</v>
      </c>
      <c r="I10" s="5">
        <v>8237.5001676640895</v>
      </c>
      <c r="J10" s="5">
        <v>8237.5001855358041</v>
      </c>
      <c r="K10" s="5">
        <v>8237.5001890305375</v>
      </c>
    </row>
    <row r="11" spans="1:11" x14ac:dyDescent="0.2">
      <c r="A11" s="90"/>
      <c r="B11" s="67" t="s">
        <v>12</v>
      </c>
      <c r="C11" s="68">
        <v>7088.9205591698401</v>
      </c>
      <c r="D11" s="5">
        <v>0.29867379732253002</v>
      </c>
      <c r="E11" s="5">
        <v>7230.9309328364998</v>
      </c>
      <c r="F11" s="68">
        <v>7109.3311204002302</v>
      </c>
      <c r="G11" s="5">
        <v>7068.4529329676097</v>
      </c>
      <c r="H11" s="5">
        <v>7092.3577382460098</v>
      </c>
      <c r="I11" s="5">
        <v>8077.5051967291802</v>
      </c>
      <c r="J11" s="5">
        <v>15.6277723894539</v>
      </c>
      <c r="K11" s="5">
        <v>13.4047710079781</v>
      </c>
    </row>
    <row r="12" spans="1:11" x14ac:dyDescent="0.2">
      <c r="A12" s="90"/>
      <c r="B12" s="67" t="s">
        <v>13</v>
      </c>
      <c r="C12" s="68">
        <v>1148.57964392133</v>
      </c>
      <c r="D12" s="5">
        <v>8237.2015099451892</v>
      </c>
      <c r="E12" s="5">
        <v>1006.5692601388899</v>
      </c>
      <c r="F12" s="68">
        <v>1128.1689811236799</v>
      </c>
      <c r="G12" s="5">
        <v>1169.04724706767</v>
      </c>
      <c r="H12" s="5">
        <v>1145.14245614178</v>
      </c>
      <c r="I12" s="5">
        <v>159.99497093490999</v>
      </c>
      <c r="J12" s="5">
        <v>8221.8724131463496</v>
      </c>
      <c r="K12" s="5">
        <v>8224.0954180225599</v>
      </c>
    </row>
    <row r="13" spans="1:11" x14ac:dyDescent="0.2">
      <c r="A13" s="91"/>
      <c r="B13" s="69" t="s">
        <v>14</v>
      </c>
      <c r="C13" s="71">
        <f>+C11/C10</f>
        <v>0.86056696623930651</v>
      </c>
      <c r="D13" s="70">
        <f t="shared" ref="D13:K13" si="2">+D11/D10</f>
        <v>3.6257819807032124E-5</v>
      </c>
      <c r="E13" s="71">
        <f t="shared" si="2"/>
        <v>0.87780646597164869</v>
      </c>
      <c r="F13" s="71">
        <f t="shared" si="2"/>
        <v>0.8630447384255604</v>
      </c>
      <c r="G13" s="71">
        <f t="shared" si="2"/>
        <v>0.85808227963369055</v>
      </c>
      <c r="H13" s="71">
        <f t="shared" si="2"/>
        <v>0.86098422711759492</v>
      </c>
      <c r="I13" s="71">
        <f t="shared" si="2"/>
        <v>0.98057724216347064</v>
      </c>
      <c r="J13" s="70">
        <f t="shared" si="2"/>
        <v>1.8971498679775023E-3</v>
      </c>
      <c r="K13" s="70">
        <f t="shared" si="2"/>
        <v>1.6272862762210987E-3</v>
      </c>
    </row>
    <row r="14" spans="1:11" x14ac:dyDescent="0.2">
      <c r="A14" s="74" t="s">
        <v>17</v>
      </c>
      <c r="B14" s="67" t="s">
        <v>11</v>
      </c>
      <c r="C14" s="68">
        <v>1498.59147883896</v>
      </c>
      <c r="D14" s="5">
        <v>1498.5914865628599</v>
      </c>
      <c r="E14" s="5">
        <v>1498.5914846386759</v>
      </c>
      <c r="F14" s="68">
        <v>1498.5914832590479</v>
      </c>
      <c r="G14" s="5">
        <v>1498.5914855822111</v>
      </c>
      <c r="H14" s="5">
        <v>1498.5914899825561</v>
      </c>
      <c r="I14" s="5">
        <v>1498.5914875112871</v>
      </c>
      <c r="J14" s="5">
        <v>1498.5914896115748</v>
      </c>
      <c r="K14" s="5">
        <v>1498.5914887128179</v>
      </c>
    </row>
    <row r="15" spans="1:11" x14ac:dyDescent="0.2">
      <c r="A15" s="75"/>
      <c r="B15" s="67" t="s">
        <v>12</v>
      </c>
      <c r="C15" s="68">
        <v>525.24083925848902</v>
      </c>
      <c r="D15" s="5">
        <v>0</v>
      </c>
      <c r="E15" s="5">
        <v>704.39472644709394</v>
      </c>
      <c r="F15" s="68">
        <v>660.29747577833996</v>
      </c>
      <c r="G15" s="5">
        <v>780.44489544006899</v>
      </c>
      <c r="H15" s="5">
        <v>797.855745894758</v>
      </c>
      <c r="I15" s="5">
        <v>756.53217904062603</v>
      </c>
      <c r="J15" s="5">
        <v>1212.5258221087099</v>
      </c>
      <c r="K15" s="5">
        <v>1214.55579607959</v>
      </c>
    </row>
    <row r="16" spans="1:11" x14ac:dyDescent="0.2">
      <c r="A16" s="75"/>
      <c r="B16" s="67" t="s">
        <v>13</v>
      </c>
      <c r="C16" s="68">
        <v>973.35063958047101</v>
      </c>
      <c r="D16" s="5">
        <v>1498.5914865628599</v>
      </c>
      <c r="E16" s="5">
        <v>794.19675819158203</v>
      </c>
      <c r="F16" s="68">
        <v>838.29400748070805</v>
      </c>
      <c r="G16" s="5">
        <v>718.14659014214203</v>
      </c>
      <c r="H16" s="5">
        <v>700.73574408779803</v>
      </c>
      <c r="I16" s="5">
        <v>742.05930847066099</v>
      </c>
      <c r="J16" s="5">
        <v>286.06566750286498</v>
      </c>
      <c r="K16" s="5">
        <v>284.035692633228</v>
      </c>
    </row>
    <row r="17" spans="1:11" x14ac:dyDescent="0.2">
      <c r="A17" s="76"/>
      <c r="B17" s="69" t="s">
        <v>14</v>
      </c>
      <c r="C17" s="71">
        <f>+C15/C14</f>
        <v>0.35048967425426808</v>
      </c>
      <c r="D17" s="70">
        <f t="shared" ref="D17:K17" si="3">+D15/D14</f>
        <v>0</v>
      </c>
      <c r="E17" s="71">
        <f t="shared" si="3"/>
        <v>0.47003785465718828</v>
      </c>
      <c r="F17" s="71">
        <f t="shared" si="3"/>
        <v>0.44061205682442833</v>
      </c>
      <c r="G17" s="71">
        <f t="shared" si="3"/>
        <v>0.52078561966262726</v>
      </c>
      <c r="H17" s="71">
        <f t="shared" si="3"/>
        <v>0.53240376128390077</v>
      </c>
      <c r="I17" s="71">
        <f t="shared" si="3"/>
        <v>0.50482882449639432</v>
      </c>
      <c r="J17" s="71">
        <f t="shared" si="3"/>
        <v>0.80911030825551311</v>
      </c>
      <c r="K17" s="71">
        <f t="shared" si="3"/>
        <v>0.81046489668962818</v>
      </c>
    </row>
    <row r="18" spans="1:11" x14ac:dyDescent="0.2">
      <c r="A18" s="74" t="s">
        <v>18</v>
      </c>
      <c r="B18" s="67" t="s">
        <v>11</v>
      </c>
      <c r="C18" s="68">
        <v>35.380151519741801</v>
      </c>
      <c r="D18" s="5">
        <v>35.380151519741801</v>
      </c>
      <c r="E18" s="5">
        <v>35.380151519741801</v>
      </c>
      <c r="F18" s="68">
        <v>35.380151519741801</v>
      </c>
      <c r="G18" s="5">
        <v>35.3801525259789</v>
      </c>
      <c r="H18" s="5">
        <v>35.380153289308581</v>
      </c>
      <c r="I18" s="5">
        <v>35.380151519741801</v>
      </c>
      <c r="J18" s="5">
        <v>35.380153313293086</v>
      </c>
      <c r="K18" s="5">
        <v>35.380151519741801</v>
      </c>
    </row>
    <row r="19" spans="1:11" x14ac:dyDescent="0.2">
      <c r="A19" s="75"/>
      <c r="B19" s="67" t="s">
        <v>12</v>
      </c>
      <c r="C19" s="68">
        <v>0</v>
      </c>
      <c r="D19" s="5">
        <v>0</v>
      </c>
      <c r="E19" s="5">
        <v>0</v>
      </c>
      <c r="F19" s="68">
        <v>0</v>
      </c>
      <c r="G19" s="5">
        <v>10.6911839307161</v>
      </c>
      <c r="H19" s="5">
        <v>31.2353531033941</v>
      </c>
      <c r="I19" s="5">
        <v>0</v>
      </c>
      <c r="J19" s="5">
        <v>35.2193817705977</v>
      </c>
      <c r="K19" s="5">
        <v>35.380151519741801</v>
      </c>
    </row>
    <row r="20" spans="1:11" x14ac:dyDescent="0.2">
      <c r="A20" s="75"/>
      <c r="B20" s="67" t="s">
        <v>13</v>
      </c>
      <c r="C20" s="68">
        <v>35.380151519741801</v>
      </c>
      <c r="D20" s="5">
        <v>35.380151519741801</v>
      </c>
      <c r="E20" s="5">
        <v>35.380151519741801</v>
      </c>
      <c r="F20" s="68">
        <v>35.380151519741801</v>
      </c>
      <c r="G20" s="5">
        <v>24.6889685952628</v>
      </c>
      <c r="H20" s="5">
        <v>4.1448001859144803</v>
      </c>
      <c r="I20" s="5">
        <v>35.380151519741801</v>
      </c>
      <c r="J20" s="5">
        <v>0.16077154269538399</v>
      </c>
      <c r="K20" s="5">
        <v>0</v>
      </c>
    </row>
    <row r="21" spans="1:11" x14ac:dyDescent="0.2">
      <c r="A21" s="76"/>
      <c r="B21" s="69" t="s">
        <v>14</v>
      </c>
      <c r="C21" s="70">
        <f>+C19/C18</f>
        <v>0</v>
      </c>
      <c r="D21" s="70">
        <f t="shared" ref="D21:K21" si="4">+D19/D18</f>
        <v>0</v>
      </c>
      <c r="E21" s="70">
        <f t="shared" si="4"/>
        <v>0</v>
      </c>
      <c r="F21" s="70">
        <f t="shared" si="4"/>
        <v>0</v>
      </c>
      <c r="G21" s="71">
        <f t="shared" si="4"/>
        <v>0.30218026682801297</v>
      </c>
      <c r="H21" s="71">
        <f t="shared" si="4"/>
        <v>0.88284956958716787</v>
      </c>
      <c r="I21" s="70">
        <f t="shared" si="4"/>
        <v>0</v>
      </c>
      <c r="J21" s="71">
        <f t="shared" si="4"/>
        <v>0.99545588337982183</v>
      </c>
      <c r="K21" s="71">
        <f t="shared" si="4"/>
        <v>1</v>
      </c>
    </row>
    <row r="22" spans="1:11" x14ac:dyDescent="0.2">
      <c r="A22" s="74" t="s">
        <v>19</v>
      </c>
      <c r="B22" s="67" t="s">
        <v>11</v>
      </c>
      <c r="C22" s="68">
        <v>6456.4471542994597</v>
      </c>
      <c r="D22" s="5">
        <v>6456.447146068419</v>
      </c>
      <c r="E22" s="5">
        <v>6456.4471517434195</v>
      </c>
      <c r="F22" s="68">
        <v>6456.4471505764204</v>
      </c>
      <c r="G22" s="5">
        <v>6456.4471477317002</v>
      </c>
      <c r="H22" s="5">
        <v>6456.4471427304798</v>
      </c>
      <c r="I22" s="5">
        <v>6456.4471482617628</v>
      </c>
      <c r="J22" s="5">
        <v>6456.4471440230354</v>
      </c>
      <c r="K22" s="5">
        <v>6456.447143960796</v>
      </c>
    </row>
    <row r="23" spans="1:11" x14ac:dyDescent="0.2">
      <c r="A23" s="75"/>
      <c r="B23" s="67" t="s">
        <v>12</v>
      </c>
      <c r="C23" s="68">
        <v>3928.1348984505598</v>
      </c>
      <c r="D23" s="5">
        <v>2.1052151133393302</v>
      </c>
      <c r="E23" s="5">
        <v>4011.6902507109598</v>
      </c>
      <c r="F23" s="68">
        <v>50.410622162330398</v>
      </c>
      <c r="G23" s="5">
        <v>3839.2723296089798</v>
      </c>
      <c r="H23" s="5">
        <v>4059.29071492088</v>
      </c>
      <c r="I23" s="5">
        <v>6143.4893799224001</v>
      </c>
      <c r="J23" s="5">
        <v>6282.1008436962902</v>
      </c>
      <c r="K23" s="5">
        <v>6258.6991486686902</v>
      </c>
    </row>
    <row r="24" spans="1:11" x14ac:dyDescent="0.2">
      <c r="A24" s="75"/>
      <c r="B24" s="67" t="s">
        <v>13</v>
      </c>
      <c r="C24" s="68">
        <v>2528.3122558488999</v>
      </c>
      <c r="D24" s="5">
        <v>6454.34193095508</v>
      </c>
      <c r="E24" s="5">
        <v>2444.7569010324601</v>
      </c>
      <c r="F24" s="68">
        <v>6406.0365284140898</v>
      </c>
      <c r="G24" s="5">
        <v>2617.1748181227199</v>
      </c>
      <c r="H24" s="5">
        <v>2397.1564278095998</v>
      </c>
      <c r="I24" s="5">
        <v>312.95776833936299</v>
      </c>
      <c r="J24" s="5">
        <v>174.34630032674499</v>
      </c>
      <c r="K24" s="5">
        <v>197.747995292106</v>
      </c>
    </row>
    <row r="25" spans="1:11" x14ac:dyDescent="0.2">
      <c r="A25" s="76"/>
      <c r="B25" s="71" t="s">
        <v>14</v>
      </c>
      <c r="C25" s="71">
        <f>+C23/C22</f>
        <v>0.60840502594910062</v>
      </c>
      <c r="D25" s="70">
        <f t="shared" ref="D25:K25" si="5">+D23/D22</f>
        <v>3.2606402030585464E-4</v>
      </c>
      <c r="E25" s="71">
        <f t="shared" si="5"/>
        <v>0.62134640870214397</v>
      </c>
      <c r="F25" s="70">
        <f t="shared" si="5"/>
        <v>7.807795988515112E-3</v>
      </c>
      <c r="G25" s="71">
        <f t="shared" si="5"/>
        <v>0.59464164141075726</v>
      </c>
      <c r="H25" s="71">
        <f t="shared" si="5"/>
        <v>0.62871895721958559</v>
      </c>
      <c r="I25" s="71">
        <f t="shared" si="5"/>
        <v>0.95152786646389276</v>
      </c>
      <c r="J25" s="71">
        <f t="shared" si="5"/>
        <v>0.9729965573267112</v>
      </c>
      <c r="K25" s="71">
        <f t="shared" si="5"/>
        <v>0.96937201050626198</v>
      </c>
    </row>
    <row r="26" spans="1:11" x14ac:dyDescent="0.2">
      <c r="A26" s="74" t="s">
        <v>20</v>
      </c>
      <c r="B26" s="67" t="s">
        <v>11</v>
      </c>
      <c r="C26" s="68">
        <v>8698.3037245585692</v>
      </c>
      <c r="D26" s="5">
        <v>8698.3037994200949</v>
      </c>
      <c r="E26" s="5">
        <v>8698.3037348906109</v>
      </c>
      <c r="F26" s="68">
        <v>8698.3038043468277</v>
      </c>
      <c r="G26" s="5">
        <v>8698.3037313721288</v>
      </c>
      <c r="H26" s="5">
        <v>8698.30373539637</v>
      </c>
      <c r="I26" s="5">
        <v>8698.30361139874</v>
      </c>
      <c r="J26" s="5">
        <v>8698.3036148702995</v>
      </c>
      <c r="K26" s="5">
        <v>8698.3035770385995</v>
      </c>
    </row>
    <row r="27" spans="1:11" x14ac:dyDescent="0.2">
      <c r="A27" s="75"/>
      <c r="B27" s="67" t="s">
        <v>12</v>
      </c>
      <c r="C27" s="68">
        <v>3168.91359337309</v>
      </c>
      <c r="D27" s="5">
        <v>2.0744210817353199</v>
      </c>
      <c r="E27" s="5">
        <v>3364.0785908102798</v>
      </c>
      <c r="F27" s="68">
        <v>3.3578068702888699</v>
      </c>
      <c r="G27" s="5">
        <v>4004.06892832217</v>
      </c>
      <c r="H27" s="5">
        <v>4152.3081400433603</v>
      </c>
      <c r="I27" s="5">
        <v>3896.7103832470998</v>
      </c>
      <c r="J27" s="5">
        <v>5509.9321056107001</v>
      </c>
      <c r="K27" s="5">
        <v>5404.6433113033499</v>
      </c>
    </row>
    <row r="28" spans="1:11" x14ac:dyDescent="0.2">
      <c r="A28" s="75"/>
      <c r="B28" s="67" t="s">
        <v>13</v>
      </c>
      <c r="C28" s="68">
        <v>5529.3901311854797</v>
      </c>
      <c r="D28" s="5">
        <v>8696.2293783383593</v>
      </c>
      <c r="E28" s="5">
        <v>5334.2251440803302</v>
      </c>
      <c r="F28" s="68">
        <v>8694.9459974765396</v>
      </c>
      <c r="G28" s="5">
        <v>4694.2348030499597</v>
      </c>
      <c r="H28" s="5">
        <v>4545.9955953530098</v>
      </c>
      <c r="I28" s="5">
        <v>4801.5932281516398</v>
      </c>
      <c r="J28" s="5">
        <v>3188.3715092595999</v>
      </c>
      <c r="K28" s="5">
        <v>3293.6602657352501</v>
      </c>
    </row>
    <row r="29" spans="1:11" x14ac:dyDescent="0.2">
      <c r="A29" s="76"/>
      <c r="B29" s="69" t="s">
        <v>14</v>
      </c>
      <c r="C29" s="71">
        <f>+C27/C26</f>
        <v>0.36431397358844347</v>
      </c>
      <c r="D29" s="70">
        <f t="shared" ref="D29:K29" si="6">+D27/D26</f>
        <v>2.3848570130116851E-4</v>
      </c>
      <c r="E29" s="71">
        <f t="shared" si="6"/>
        <v>0.38675110611696595</v>
      </c>
      <c r="F29" s="70">
        <f t="shared" si="6"/>
        <v>3.860300750372577E-4</v>
      </c>
      <c r="G29" s="71">
        <f t="shared" si="6"/>
        <v>0.46032755948504239</v>
      </c>
      <c r="H29" s="71">
        <f t="shared" si="6"/>
        <v>0.47736987191493435</v>
      </c>
      <c r="I29" s="71">
        <f t="shared" si="6"/>
        <v>0.44798509655844093</v>
      </c>
      <c r="J29" s="71">
        <f t="shared" si="6"/>
        <v>0.63344904358030496</v>
      </c>
      <c r="K29" s="71">
        <f t="shared" si="6"/>
        <v>0.62134452579584487</v>
      </c>
    </row>
    <row r="30" spans="1:11" x14ac:dyDescent="0.2">
      <c r="A30" s="74" t="s">
        <v>21</v>
      </c>
      <c r="B30" s="67" t="s">
        <v>11</v>
      </c>
      <c r="C30" s="68">
        <v>71.634006865148152</v>
      </c>
      <c r="D30" s="5">
        <v>71.634007870667048</v>
      </c>
      <c r="E30" s="5">
        <v>71.634008303671166</v>
      </c>
      <c r="F30" s="68">
        <v>71.634007650435024</v>
      </c>
      <c r="G30" s="5">
        <v>71.63400748847792</v>
      </c>
      <c r="H30" s="5">
        <v>71.634006250869774</v>
      </c>
      <c r="I30" s="5">
        <v>71.634010567050893</v>
      </c>
      <c r="J30" s="5">
        <v>71.634009204347706</v>
      </c>
      <c r="K30" s="5">
        <v>71.634007909323202</v>
      </c>
    </row>
    <row r="31" spans="1:11" x14ac:dyDescent="0.2">
      <c r="A31" s="75"/>
      <c r="B31" s="67" t="s">
        <v>12</v>
      </c>
      <c r="C31" s="68">
        <v>1.9446992959810501</v>
      </c>
      <c r="D31" s="5">
        <v>0.210175296845245</v>
      </c>
      <c r="E31" s="5">
        <v>8.5847568822163698</v>
      </c>
      <c r="F31" s="68">
        <v>1.8006987174312199E-2</v>
      </c>
      <c r="G31" s="5">
        <v>2.1477991954509199</v>
      </c>
      <c r="H31" s="5">
        <v>3.8009839409960802</v>
      </c>
      <c r="I31" s="5">
        <v>58.270069299195299</v>
      </c>
      <c r="J31" s="5">
        <v>54.471461656050401</v>
      </c>
      <c r="K31" s="5">
        <v>43.887835546325498</v>
      </c>
    </row>
    <row r="32" spans="1:11" x14ac:dyDescent="0.2">
      <c r="A32" s="75"/>
      <c r="B32" s="67" t="s">
        <v>13</v>
      </c>
      <c r="C32" s="68">
        <v>69.689307569167099</v>
      </c>
      <c r="D32" s="5">
        <v>71.423832573821798</v>
      </c>
      <c r="E32" s="5">
        <v>63.049251421454798</v>
      </c>
      <c r="F32" s="68">
        <v>71.616000663260706</v>
      </c>
      <c r="G32" s="5">
        <v>69.486208293027005</v>
      </c>
      <c r="H32" s="5">
        <v>67.833022309873698</v>
      </c>
      <c r="I32" s="5">
        <v>13.3639412678556</v>
      </c>
      <c r="J32" s="5">
        <v>17.162547548297301</v>
      </c>
      <c r="K32" s="5">
        <v>27.746172362997701</v>
      </c>
    </row>
    <row r="33" spans="1:11" x14ac:dyDescent="0.2">
      <c r="A33" s="76"/>
      <c r="B33" s="69" t="s">
        <v>14</v>
      </c>
      <c r="C33" s="70">
        <f>+C31/C30</f>
        <v>2.7147710718485551E-2</v>
      </c>
      <c r="D33" s="70">
        <f t="shared" ref="D33:K33" si="7">+D31/D30</f>
        <v>2.9340156036600645E-3</v>
      </c>
      <c r="E33" s="70">
        <f t="shared" si="7"/>
        <v>0.11984191706575786</v>
      </c>
      <c r="F33" s="70">
        <f t="shared" si="7"/>
        <v>2.5137483947825504E-4</v>
      </c>
      <c r="G33" s="70">
        <f t="shared" si="7"/>
        <v>2.9982954615465091E-2</v>
      </c>
      <c r="H33" s="70">
        <f t="shared" si="7"/>
        <v>5.3061166615261432E-2</v>
      </c>
      <c r="I33" s="71">
        <f t="shared" si="7"/>
        <v>0.81344139240470592</v>
      </c>
      <c r="J33" s="71">
        <f t="shared" si="7"/>
        <v>0.76041341621214675</v>
      </c>
      <c r="K33" s="71">
        <f t="shared" si="7"/>
        <v>0.61266759779629021</v>
      </c>
    </row>
    <row r="34" spans="1:11" x14ac:dyDescent="0.2">
      <c r="A34" s="77" t="s">
        <v>22</v>
      </c>
      <c r="B34" s="67" t="s">
        <v>11</v>
      </c>
      <c r="C34" s="68">
        <v>2529.9464225848551</v>
      </c>
      <c r="D34" s="5">
        <v>2529.946423070814</v>
      </c>
      <c r="E34" s="5">
        <v>2529.9464249494422</v>
      </c>
      <c r="F34" s="68">
        <v>2529.946422039126</v>
      </c>
      <c r="G34" s="5">
        <v>2529.9464208129098</v>
      </c>
      <c r="H34" s="5">
        <v>2529.946421563106</v>
      </c>
      <c r="I34" s="5">
        <v>2529.94642409574</v>
      </c>
      <c r="J34" s="5">
        <v>2529.946423235604</v>
      </c>
      <c r="K34" s="5">
        <v>2529.9464272346445</v>
      </c>
    </row>
    <row r="35" spans="1:11" x14ac:dyDescent="0.2">
      <c r="A35" s="78"/>
      <c r="B35" s="67" t="s">
        <v>12</v>
      </c>
      <c r="C35" s="68">
        <v>9.3331484927652095</v>
      </c>
      <c r="D35" s="5">
        <v>0.27368478760387599</v>
      </c>
      <c r="E35" s="5">
        <v>1536.8082858221001</v>
      </c>
      <c r="F35" s="68">
        <v>0.380678319966128</v>
      </c>
      <c r="G35" s="5">
        <v>38.005606980679502</v>
      </c>
      <c r="H35" s="5">
        <v>2133.68328354287</v>
      </c>
      <c r="I35" s="5">
        <v>1328.6106916363799</v>
      </c>
      <c r="J35" s="5">
        <v>2461.8020756515398</v>
      </c>
      <c r="K35" s="5">
        <v>2458.3325471180601</v>
      </c>
    </row>
    <row r="36" spans="1:11" x14ac:dyDescent="0.2">
      <c r="A36" s="78"/>
      <c r="B36" s="67" t="s">
        <v>13</v>
      </c>
      <c r="C36" s="68">
        <v>2520.6132740920898</v>
      </c>
      <c r="D36" s="5">
        <v>2529.67273828321</v>
      </c>
      <c r="E36" s="5">
        <v>993.13813912734201</v>
      </c>
      <c r="F36" s="68">
        <v>2529.5657437191599</v>
      </c>
      <c r="G36" s="5">
        <v>2491.9408138322301</v>
      </c>
      <c r="H36" s="5">
        <v>396.263138020236</v>
      </c>
      <c r="I36" s="5">
        <v>1201.3357324593601</v>
      </c>
      <c r="J36" s="5">
        <v>68.144347584064406</v>
      </c>
      <c r="K36" s="5">
        <v>71.613880116584497</v>
      </c>
    </row>
    <row r="37" spans="1:11" x14ac:dyDescent="0.2">
      <c r="A37" s="79"/>
      <c r="B37" s="69" t="s">
        <v>14</v>
      </c>
      <c r="C37" s="70">
        <f>+C35/C34</f>
        <v>3.6890696219683177E-3</v>
      </c>
      <c r="D37" s="70">
        <f t="shared" ref="D37:K37" si="8">+D35/D34</f>
        <v>1.081780962269079E-4</v>
      </c>
      <c r="E37" s="71">
        <f t="shared" si="8"/>
        <v>0.60744696830993616</v>
      </c>
      <c r="F37" s="70">
        <f t="shared" si="8"/>
        <v>1.5046892560645727E-4</v>
      </c>
      <c r="G37" s="70">
        <f t="shared" si="8"/>
        <v>1.5022297179110904E-2</v>
      </c>
      <c r="H37" s="71">
        <f t="shared" si="8"/>
        <v>0.84337093677446018</v>
      </c>
      <c r="I37" s="71">
        <f t="shared" si="8"/>
        <v>0.52515368664822826</v>
      </c>
      <c r="J37" s="71">
        <f t="shared" si="8"/>
        <v>0.97306490486983799</v>
      </c>
      <c r="K37" s="71">
        <f t="shared" si="8"/>
        <v>0.97169351914109037</v>
      </c>
    </row>
    <row r="38" spans="1:11" x14ac:dyDescent="0.2">
      <c r="A38" s="80" t="s">
        <v>23</v>
      </c>
      <c r="B38" s="67" t="s">
        <v>11</v>
      </c>
      <c r="C38" s="68">
        <v>351.27566382709097</v>
      </c>
      <c r="D38" s="5">
        <v>351.27566323093299</v>
      </c>
      <c r="E38" s="5">
        <v>351.275664044042</v>
      </c>
      <c r="F38" s="68">
        <v>351.27566436467396</v>
      </c>
      <c r="G38" s="5">
        <v>351.27566568461202</v>
      </c>
      <c r="H38" s="5">
        <v>351.27566443170304</v>
      </c>
      <c r="I38" s="5">
        <v>351.27566308764142</v>
      </c>
      <c r="J38" s="5">
        <v>351.27566620593814</v>
      </c>
      <c r="K38" s="5">
        <v>351.27566425482564</v>
      </c>
    </row>
    <row r="39" spans="1:11" x14ac:dyDescent="0.2">
      <c r="A39" s="81"/>
      <c r="B39" s="67" t="s">
        <v>12</v>
      </c>
      <c r="C39" s="68">
        <v>150.84211328845399</v>
      </c>
      <c r="D39" s="5">
        <v>184.63388533075599</v>
      </c>
      <c r="E39" s="5">
        <v>164.75835215533101</v>
      </c>
      <c r="F39" s="68">
        <v>182.39365778904099</v>
      </c>
      <c r="G39" s="5">
        <v>157.06419699118999</v>
      </c>
      <c r="H39" s="5">
        <v>191.695410182975</v>
      </c>
      <c r="I39" s="5">
        <v>317.99970058350101</v>
      </c>
      <c r="J39" s="5">
        <v>0.385358681521142</v>
      </c>
      <c r="K39" s="5">
        <v>0.148773919133636</v>
      </c>
    </row>
    <row r="40" spans="1:11" x14ac:dyDescent="0.2">
      <c r="A40" s="81"/>
      <c r="B40" s="67" t="s">
        <v>13</v>
      </c>
      <c r="C40" s="68">
        <v>200.43355053863701</v>
      </c>
      <c r="D40" s="5">
        <v>166.641777900177</v>
      </c>
      <c r="E40" s="5">
        <v>186.51731188871099</v>
      </c>
      <c r="F40" s="68">
        <v>168.882006575633</v>
      </c>
      <c r="G40" s="5">
        <v>194.21146869342201</v>
      </c>
      <c r="H40" s="5">
        <v>159.58025424872801</v>
      </c>
      <c r="I40" s="5">
        <v>33.275962504140402</v>
      </c>
      <c r="J40" s="5">
        <v>350.89030752441698</v>
      </c>
      <c r="K40" s="5">
        <v>351.126890335692</v>
      </c>
    </row>
    <row r="41" spans="1:11" x14ac:dyDescent="0.2">
      <c r="A41" s="82"/>
      <c r="B41" s="69" t="s">
        <v>14</v>
      </c>
      <c r="C41" s="71">
        <f>+C39/C38</f>
        <v>0.42941236419583928</v>
      </c>
      <c r="D41" s="71">
        <f t="shared" ref="D41:K41" si="9">+D39/D38</f>
        <v>0.52560966971792566</v>
      </c>
      <c r="E41" s="71">
        <f t="shared" si="9"/>
        <v>0.46902865475666439</v>
      </c>
      <c r="F41" s="71">
        <f t="shared" si="9"/>
        <v>0.5192322619869576</v>
      </c>
      <c r="G41" s="71">
        <f t="shared" si="9"/>
        <v>0.44712518496003051</v>
      </c>
      <c r="H41" s="71">
        <f t="shared" si="9"/>
        <v>0.54571218445519587</v>
      </c>
      <c r="I41" s="71">
        <f t="shared" si="9"/>
        <v>0.90527108478950269</v>
      </c>
      <c r="J41" s="70">
        <f t="shared" si="9"/>
        <v>1.0970264057380576E-3</v>
      </c>
      <c r="K41" s="70">
        <f t="shared" si="9"/>
        <v>4.2352469662034728E-4</v>
      </c>
    </row>
    <row r="42" spans="1:11" x14ac:dyDescent="0.2">
      <c r="A42" s="72" t="s">
        <v>24</v>
      </c>
      <c r="B42" s="67" t="s">
        <v>11</v>
      </c>
      <c r="C42" s="68">
        <v>39.011674216719598</v>
      </c>
      <c r="D42" s="5">
        <v>39.011674216719598</v>
      </c>
      <c r="E42" s="5">
        <v>39.011674216719598</v>
      </c>
      <c r="F42" s="68">
        <v>39.011674216719598</v>
      </c>
      <c r="G42" s="5">
        <v>39.011672547356937</v>
      </c>
      <c r="H42" s="5">
        <v>39.011676285189601</v>
      </c>
      <c r="I42" s="5">
        <v>39.011674216719598</v>
      </c>
      <c r="J42" s="5">
        <v>39.011673447070038</v>
      </c>
      <c r="K42" s="5">
        <v>39.011674566576943</v>
      </c>
    </row>
    <row r="43" spans="1:11" x14ac:dyDescent="0.2">
      <c r="A43" s="73"/>
      <c r="B43" s="67" t="s">
        <v>12</v>
      </c>
      <c r="C43" s="68">
        <v>0</v>
      </c>
      <c r="D43" s="5">
        <v>0</v>
      </c>
      <c r="E43" s="5">
        <v>0</v>
      </c>
      <c r="F43" s="68">
        <v>0</v>
      </c>
      <c r="G43" s="5">
        <v>6.6936917026331404</v>
      </c>
      <c r="H43" s="5">
        <v>26.197555970233601</v>
      </c>
      <c r="I43" s="5">
        <v>0</v>
      </c>
      <c r="J43" s="5">
        <v>32.690792645764098</v>
      </c>
      <c r="K43" s="5">
        <v>32.002547835508601</v>
      </c>
    </row>
    <row r="44" spans="1:11" x14ac:dyDescent="0.2">
      <c r="A44" s="73"/>
      <c r="B44" s="67" t="s">
        <v>13</v>
      </c>
      <c r="C44" s="68">
        <v>39.011674216719598</v>
      </c>
      <c r="D44" s="5">
        <v>39.011674216719598</v>
      </c>
      <c r="E44" s="5">
        <v>39.011674216719598</v>
      </c>
      <c r="F44" s="68">
        <v>39.011674216719598</v>
      </c>
      <c r="G44" s="5">
        <v>32.317980844723799</v>
      </c>
      <c r="H44" s="5">
        <v>12.814120314956</v>
      </c>
      <c r="I44" s="5">
        <v>39.011674216719598</v>
      </c>
      <c r="J44" s="5">
        <v>6.3208808013059397</v>
      </c>
      <c r="K44" s="5">
        <v>7.0091267310683403</v>
      </c>
    </row>
    <row r="45" spans="1:11" x14ac:dyDescent="0.2">
      <c r="A45" s="73"/>
      <c r="B45" s="69" t="s">
        <v>14</v>
      </c>
      <c r="C45" s="70">
        <f>+C43/C42</f>
        <v>0</v>
      </c>
      <c r="D45" s="70">
        <f t="shared" ref="D45:K45" si="10">+D43/D42</f>
        <v>0</v>
      </c>
      <c r="E45" s="70">
        <f t="shared" si="10"/>
        <v>0</v>
      </c>
      <c r="F45" s="70">
        <f t="shared" si="10"/>
        <v>0</v>
      </c>
      <c r="G45" s="70">
        <f t="shared" si="10"/>
        <v>0.1715817668290831</v>
      </c>
      <c r="H45" s="71">
        <f t="shared" si="10"/>
        <v>0.67153115335828939</v>
      </c>
      <c r="I45" s="70">
        <f t="shared" si="10"/>
        <v>0</v>
      </c>
      <c r="J45" s="71">
        <f t="shared" si="10"/>
        <v>0.83797463059661015</v>
      </c>
      <c r="K45" s="71">
        <f t="shared" si="10"/>
        <v>0.82033258482389326</v>
      </c>
    </row>
    <row r="47" spans="1:11" x14ac:dyDescent="0.2">
      <c r="A47" s="4"/>
    </row>
    <row r="49" spans="1:1" x14ac:dyDescent="0.2">
      <c r="A49" s="4" t="s">
        <v>25</v>
      </c>
    </row>
  </sheetData>
  <autoFilter ref="B1:G45" xr:uid="{0A81C690-5968-40EA-9542-AD00D72632C9}"/>
  <mergeCells count="11">
    <mergeCell ref="A2:A5"/>
    <mergeCell ref="A6:A9"/>
    <mergeCell ref="A10:A13"/>
    <mergeCell ref="A14:A17"/>
    <mergeCell ref="A18:A21"/>
    <mergeCell ref="A42:A45"/>
    <mergeCell ref="A22:A25"/>
    <mergeCell ref="A26:A29"/>
    <mergeCell ref="A30:A33"/>
    <mergeCell ref="A34:A37"/>
    <mergeCell ref="A38:A41"/>
  </mergeCells>
  <conditionalFormatting sqref="A2 A6 A10 A14 A18 A22 A26 A30 A34 A38 A42">
    <cfRule type="beginsWith" dxfId="31" priority="1" operator="beginsWith" text="8">
      <formula>LEFT((A2),LEN("8"))=("8")</formula>
    </cfRule>
    <cfRule type="beginsWith" dxfId="30" priority="2" operator="beginsWith" text="7">
      <formula>LEFT((A2),LEN("7"))=("7")</formula>
    </cfRule>
    <cfRule type="beginsWith" dxfId="29" priority="3" operator="beginsWith" text="4">
      <formula>LEFT((A2),LEN("4"))=("4")</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7034-7C2D-4492-94A2-FA509F726479}">
  <dimension ref="A1:AA242"/>
  <sheetViews>
    <sheetView tabSelected="1" zoomScale="75" zoomScaleNormal="80" workbookViewId="0">
      <pane xSplit="1" ySplit="1" topLeftCell="B6" activePane="bottomRight" state="frozen"/>
      <selection pane="topRight" activeCell="B1" sqref="B1"/>
      <selection pane="bottomLeft" activeCell="A2" sqref="A2"/>
      <selection pane="bottomRight"/>
    </sheetView>
  </sheetViews>
  <sheetFormatPr baseColWidth="10" defaultColWidth="11.5" defaultRowHeight="15" customHeight="1" x14ac:dyDescent="0.2"/>
  <cols>
    <col min="1" max="1" width="17.5" customWidth="1"/>
    <col min="2" max="6" width="15.5" customWidth="1"/>
    <col min="7" max="17" width="15.83203125" customWidth="1"/>
    <col min="18" max="21" width="15.83203125" hidden="1" customWidth="1"/>
    <col min="22" max="22" width="18.5" style="27" customWidth="1"/>
    <col min="23" max="23" width="19.5" style="27" customWidth="1"/>
    <col min="24" max="24" width="15.83203125" customWidth="1"/>
    <col min="25" max="25" width="15.83203125" style="36" customWidth="1"/>
    <col min="26" max="26" width="14.5" style="27" customWidth="1"/>
  </cols>
  <sheetData>
    <row r="1" spans="1:26" ht="32" x14ac:dyDescent="0.2">
      <c r="A1" s="37" t="s">
        <v>0</v>
      </c>
      <c r="B1" s="38" t="s">
        <v>1</v>
      </c>
      <c r="C1" s="38" t="s">
        <v>26</v>
      </c>
      <c r="D1" s="38" t="s">
        <v>3</v>
      </c>
      <c r="E1" s="38" t="s">
        <v>4</v>
      </c>
      <c r="F1" s="38" t="s">
        <v>27</v>
      </c>
      <c r="G1" s="38" t="s">
        <v>28</v>
      </c>
      <c r="H1" s="38" t="s">
        <v>29</v>
      </c>
      <c r="I1" s="38" t="s">
        <v>30</v>
      </c>
      <c r="J1" s="38" t="s">
        <v>31</v>
      </c>
      <c r="K1" s="38" t="s">
        <v>32</v>
      </c>
      <c r="L1" s="66" t="s">
        <v>33</v>
      </c>
      <c r="M1" s="66" t="s">
        <v>34</v>
      </c>
      <c r="N1" s="66" t="s">
        <v>35</v>
      </c>
      <c r="O1" s="66" t="s">
        <v>36</v>
      </c>
      <c r="P1" s="66" t="s">
        <v>37</v>
      </c>
      <c r="Q1" s="66" t="s">
        <v>38</v>
      </c>
      <c r="R1" s="38" t="s">
        <v>39</v>
      </c>
      <c r="S1" s="38" t="s">
        <v>40</v>
      </c>
      <c r="T1" s="38" t="s">
        <v>41</v>
      </c>
      <c r="U1" s="38" t="s">
        <v>42</v>
      </c>
      <c r="V1" s="44" t="s">
        <v>43</v>
      </c>
      <c r="W1" s="41" t="s">
        <v>44</v>
      </c>
      <c r="X1" s="39" t="s">
        <v>45</v>
      </c>
      <c r="Y1" s="40" t="s">
        <v>46</v>
      </c>
      <c r="Z1" s="16" t="s">
        <v>47</v>
      </c>
    </row>
    <row r="2" spans="1:26" ht="16" x14ac:dyDescent="0.2">
      <c r="A2" s="57" t="s">
        <v>10</v>
      </c>
      <c r="B2" s="52">
        <v>1</v>
      </c>
      <c r="C2" s="52">
        <v>1</v>
      </c>
      <c r="D2" s="53">
        <v>0</v>
      </c>
      <c r="E2" s="53">
        <v>1</v>
      </c>
      <c r="F2" s="53">
        <v>1</v>
      </c>
      <c r="G2" s="53">
        <v>1</v>
      </c>
      <c r="H2" s="53">
        <v>1</v>
      </c>
      <c r="I2" s="53">
        <v>0</v>
      </c>
      <c r="J2" s="53">
        <v>0</v>
      </c>
      <c r="K2" s="53">
        <v>1</v>
      </c>
      <c r="L2" s="54">
        <v>1</v>
      </c>
      <c r="M2" s="55">
        <v>1</v>
      </c>
      <c r="N2" s="54">
        <v>1</v>
      </c>
      <c r="O2" s="55">
        <v>1</v>
      </c>
      <c r="P2" s="55">
        <v>1</v>
      </c>
      <c r="Q2" s="55">
        <v>1</v>
      </c>
      <c r="R2" s="49"/>
      <c r="S2" s="49"/>
      <c r="T2" s="49"/>
      <c r="U2" s="49"/>
      <c r="V2" s="44">
        <f>SUMIF($B$105:$U$105,"X",B2:U2)</f>
        <v>9</v>
      </c>
      <c r="W2" s="44">
        <f>SUM(B2:U2)</f>
        <v>13</v>
      </c>
      <c r="X2" s="64">
        <v>2303.5846999999999</v>
      </c>
      <c r="Y2" s="43">
        <f t="shared" ref="Y2:Y33" si="0">IFERROR(X2/$X$102,0)*100</f>
        <v>6.9038455253404738</v>
      </c>
      <c r="Z2" s="18" t="s">
        <v>48</v>
      </c>
    </row>
    <row r="3" spans="1:26" x14ac:dyDescent="0.2">
      <c r="A3" s="58" t="s">
        <v>15</v>
      </c>
      <c r="B3" s="56">
        <v>0</v>
      </c>
      <c r="C3" s="52">
        <v>1</v>
      </c>
      <c r="D3" s="53">
        <v>1</v>
      </c>
      <c r="E3" s="53">
        <v>1</v>
      </c>
      <c r="F3" s="53">
        <v>1</v>
      </c>
      <c r="G3" s="53">
        <v>1</v>
      </c>
      <c r="H3" s="53">
        <v>1</v>
      </c>
      <c r="I3" s="53">
        <v>0</v>
      </c>
      <c r="J3" s="53">
        <v>0</v>
      </c>
      <c r="K3" s="53">
        <v>1</v>
      </c>
      <c r="L3" s="54">
        <v>1</v>
      </c>
      <c r="M3" s="55">
        <v>1</v>
      </c>
      <c r="N3" s="54">
        <v>1</v>
      </c>
      <c r="O3" s="55">
        <v>1</v>
      </c>
      <c r="P3" s="55">
        <v>1</v>
      </c>
      <c r="Q3" s="55">
        <v>1</v>
      </c>
      <c r="R3" s="49"/>
      <c r="S3" s="49"/>
      <c r="T3" s="49"/>
      <c r="U3" s="49"/>
      <c r="V3" s="44">
        <f t="shared" ref="V3:V66" si="1">SUMIF($B$105:$U$105,"X",B3:U3)</f>
        <v>9</v>
      </c>
      <c r="W3" s="44">
        <f t="shared" ref="W3:W66" si="2">SUM(B3:U3)</f>
        <v>13</v>
      </c>
      <c r="X3" s="64">
        <v>3075.0142000000001</v>
      </c>
      <c r="Y3" s="43">
        <f t="shared" si="0"/>
        <v>9.2158204666962842</v>
      </c>
      <c r="Z3" s="30" t="s">
        <v>48</v>
      </c>
    </row>
    <row r="4" spans="1:26" x14ac:dyDescent="0.2">
      <c r="A4" s="59" t="s">
        <v>16</v>
      </c>
      <c r="B4" s="56">
        <v>1</v>
      </c>
      <c r="C4" s="52">
        <v>1</v>
      </c>
      <c r="D4" s="53">
        <v>1</v>
      </c>
      <c r="E4" s="53">
        <v>1</v>
      </c>
      <c r="F4" s="53">
        <v>1</v>
      </c>
      <c r="G4" s="53">
        <v>1</v>
      </c>
      <c r="H4" s="53">
        <v>1</v>
      </c>
      <c r="I4" s="53">
        <v>1</v>
      </c>
      <c r="J4" s="53">
        <v>1</v>
      </c>
      <c r="K4" s="53">
        <v>0</v>
      </c>
      <c r="L4" s="54">
        <v>1</v>
      </c>
      <c r="M4" s="55">
        <v>1</v>
      </c>
      <c r="N4" s="54">
        <v>1</v>
      </c>
      <c r="O4" s="55">
        <v>1</v>
      </c>
      <c r="P4" s="55">
        <v>1</v>
      </c>
      <c r="Q4" s="55">
        <v>1</v>
      </c>
      <c r="R4" s="49"/>
      <c r="S4" s="49"/>
      <c r="T4" s="49"/>
      <c r="U4" s="49"/>
      <c r="V4" s="44">
        <f t="shared" si="1"/>
        <v>10</v>
      </c>
      <c r="W4" s="44">
        <f t="shared" si="2"/>
        <v>15</v>
      </c>
      <c r="X4" s="64">
        <v>8237.5002000000004</v>
      </c>
      <c r="Y4" s="43">
        <f t="shared" si="0"/>
        <v>24.687795892966847</v>
      </c>
      <c r="Z4" s="30" t="s">
        <v>48</v>
      </c>
    </row>
    <row r="5" spans="1:26" ht="16" x14ac:dyDescent="0.2">
      <c r="A5" s="60" t="s">
        <v>17</v>
      </c>
      <c r="B5" s="56">
        <v>1</v>
      </c>
      <c r="C5" s="52">
        <v>1</v>
      </c>
      <c r="D5" s="53">
        <v>1</v>
      </c>
      <c r="E5" s="53">
        <v>1</v>
      </c>
      <c r="F5" s="53">
        <v>1</v>
      </c>
      <c r="G5" s="53">
        <v>1</v>
      </c>
      <c r="H5" s="53">
        <v>1</v>
      </c>
      <c r="I5" s="53">
        <v>1</v>
      </c>
      <c r="J5" s="53">
        <v>1</v>
      </c>
      <c r="K5" s="53">
        <v>1</v>
      </c>
      <c r="L5" s="54">
        <v>1</v>
      </c>
      <c r="M5" s="55">
        <v>1</v>
      </c>
      <c r="N5" s="54">
        <v>1</v>
      </c>
      <c r="O5" s="55">
        <v>1</v>
      </c>
      <c r="P5" s="55">
        <v>1</v>
      </c>
      <c r="Q5" s="55">
        <v>1</v>
      </c>
      <c r="R5" s="49"/>
      <c r="S5" s="49"/>
      <c r="T5" s="49"/>
      <c r="U5" s="49"/>
      <c r="V5" s="44">
        <f t="shared" si="1"/>
        <v>10</v>
      </c>
      <c r="W5" s="44">
        <f t="shared" si="2"/>
        <v>16</v>
      </c>
      <c r="X5" s="64">
        <v>1498.5915</v>
      </c>
      <c r="Y5" s="43">
        <f t="shared" si="0"/>
        <v>4.4912801433297718</v>
      </c>
      <c r="Z5" s="18" t="s">
        <v>48</v>
      </c>
    </row>
    <row r="6" spans="1:26" x14ac:dyDescent="0.2">
      <c r="A6" s="60" t="s">
        <v>49</v>
      </c>
      <c r="B6" s="52">
        <v>1</v>
      </c>
      <c r="C6" s="52">
        <v>1</v>
      </c>
      <c r="D6" s="53">
        <v>0</v>
      </c>
      <c r="E6" s="53">
        <v>0</v>
      </c>
      <c r="F6" s="53">
        <v>1</v>
      </c>
      <c r="G6" s="53">
        <v>1</v>
      </c>
      <c r="H6" s="53">
        <v>1</v>
      </c>
      <c r="I6" s="53">
        <v>0</v>
      </c>
      <c r="J6" s="53">
        <v>0</v>
      </c>
      <c r="K6" s="53">
        <v>1</v>
      </c>
      <c r="L6" s="54">
        <v>1</v>
      </c>
      <c r="M6" s="55">
        <v>1</v>
      </c>
      <c r="N6" s="54">
        <v>1</v>
      </c>
      <c r="O6" s="55">
        <v>1</v>
      </c>
      <c r="P6" s="55">
        <v>1</v>
      </c>
      <c r="Q6" s="55">
        <v>1</v>
      </c>
      <c r="R6" s="49"/>
      <c r="S6" s="49"/>
      <c r="T6" s="49"/>
      <c r="U6" s="49"/>
      <c r="V6" s="44">
        <f t="shared" si="1"/>
        <v>8</v>
      </c>
      <c r="W6" s="44">
        <f t="shared" si="2"/>
        <v>12</v>
      </c>
      <c r="X6" s="64">
        <v>35.380200000000002</v>
      </c>
      <c r="Y6" s="43">
        <f t="shared" si="0"/>
        <v>0.10603449287349888</v>
      </c>
      <c r="Z6" s="30" t="s">
        <v>48</v>
      </c>
    </row>
    <row r="7" spans="1:26" x14ac:dyDescent="0.2">
      <c r="A7" s="60" t="s">
        <v>50</v>
      </c>
      <c r="B7" s="56">
        <v>1</v>
      </c>
      <c r="C7" s="52">
        <v>1</v>
      </c>
      <c r="D7" s="53">
        <v>1</v>
      </c>
      <c r="E7" s="53">
        <v>1</v>
      </c>
      <c r="F7" s="53">
        <v>1</v>
      </c>
      <c r="G7" s="53">
        <v>1</v>
      </c>
      <c r="H7" s="53">
        <v>1</v>
      </c>
      <c r="I7" s="53">
        <v>1</v>
      </c>
      <c r="J7" s="53">
        <v>1</v>
      </c>
      <c r="K7" s="53">
        <v>1</v>
      </c>
      <c r="L7" s="54">
        <v>1</v>
      </c>
      <c r="M7" s="55">
        <v>1</v>
      </c>
      <c r="N7" s="54">
        <v>1</v>
      </c>
      <c r="O7" s="55">
        <v>1</v>
      </c>
      <c r="P7" s="55">
        <v>1</v>
      </c>
      <c r="Q7" s="55">
        <v>1</v>
      </c>
      <c r="R7" s="49"/>
      <c r="S7" s="49"/>
      <c r="T7" s="49"/>
      <c r="U7" s="49"/>
      <c r="V7" s="44">
        <f t="shared" si="1"/>
        <v>10</v>
      </c>
      <c r="W7" s="44">
        <f t="shared" si="2"/>
        <v>16</v>
      </c>
      <c r="X7" s="64">
        <v>6456.4471000000003</v>
      </c>
      <c r="Y7" s="43">
        <f t="shared" si="0"/>
        <v>19.349978067197824</v>
      </c>
      <c r="Z7" s="30" t="s">
        <v>48</v>
      </c>
    </row>
    <row r="8" spans="1:26" x14ac:dyDescent="0.2">
      <c r="A8" s="60" t="s">
        <v>20</v>
      </c>
      <c r="B8" s="56">
        <v>1</v>
      </c>
      <c r="C8" s="52">
        <v>1</v>
      </c>
      <c r="D8" s="53">
        <v>1</v>
      </c>
      <c r="E8" s="53">
        <v>0</v>
      </c>
      <c r="F8" s="53">
        <v>1</v>
      </c>
      <c r="G8" s="53">
        <v>1</v>
      </c>
      <c r="H8" s="53">
        <v>1</v>
      </c>
      <c r="I8" s="53">
        <v>1</v>
      </c>
      <c r="J8" s="53">
        <v>1</v>
      </c>
      <c r="K8" s="53">
        <v>1</v>
      </c>
      <c r="L8" s="54">
        <v>1</v>
      </c>
      <c r="M8" s="55">
        <v>1</v>
      </c>
      <c r="N8" s="54">
        <v>1</v>
      </c>
      <c r="O8" s="55">
        <v>0</v>
      </c>
      <c r="P8" s="55">
        <v>1</v>
      </c>
      <c r="Q8" s="55">
        <v>1</v>
      </c>
      <c r="R8" s="49"/>
      <c r="S8" s="49"/>
      <c r="T8" s="49"/>
      <c r="U8" s="49"/>
      <c r="V8" s="44">
        <f t="shared" si="1"/>
        <v>8</v>
      </c>
      <c r="W8" s="44">
        <f t="shared" si="2"/>
        <v>14</v>
      </c>
      <c r="X8" s="64">
        <v>8698.3037999999997</v>
      </c>
      <c r="Y8" s="43">
        <f t="shared" si="0"/>
        <v>26.068824718136931</v>
      </c>
      <c r="Z8" s="30" t="s">
        <v>48</v>
      </c>
    </row>
    <row r="9" spans="1:26" ht="16" x14ac:dyDescent="0.2">
      <c r="A9" s="60" t="s">
        <v>21</v>
      </c>
      <c r="B9" s="56">
        <v>0</v>
      </c>
      <c r="C9" s="52">
        <v>1</v>
      </c>
      <c r="D9" s="53">
        <v>0</v>
      </c>
      <c r="E9" s="53">
        <v>1</v>
      </c>
      <c r="F9" s="53">
        <v>0</v>
      </c>
      <c r="G9" s="53">
        <v>0</v>
      </c>
      <c r="H9" s="53">
        <v>0</v>
      </c>
      <c r="I9" s="53">
        <v>1</v>
      </c>
      <c r="J9" s="53">
        <v>1</v>
      </c>
      <c r="K9" s="53">
        <v>1</v>
      </c>
      <c r="L9" s="54">
        <v>1</v>
      </c>
      <c r="M9" s="55">
        <v>1</v>
      </c>
      <c r="N9" s="54">
        <v>1</v>
      </c>
      <c r="O9" s="55">
        <v>0</v>
      </c>
      <c r="P9" s="55">
        <v>0</v>
      </c>
      <c r="Q9" s="55">
        <v>0</v>
      </c>
      <c r="R9" s="49"/>
      <c r="S9" s="49"/>
      <c r="T9" s="49"/>
      <c r="U9" s="49"/>
      <c r="V9" s="44">
        <f t="shared" si="1"/>
        <v>5</v>
      </c>
      <c r="W9" s="44">
        <f t="shared" si="2"/>
        <v>8</v>
      </c>
      <c r="X9" s="64">
        <v>71.634</v>
      </c>
      <c r="Y9" s="43">
        <f t="shared" si="0"/>
        <v>0.2146871657735179</v>
      </c>
      <c r="Z9" s="18" t="s">
        <v>48</v>
      </c>
    </row>
    <row r="10" spans="1:26" ht="16" x14ac:dyDescent="0.2">
      <c r="A10" s="61" t="s">
        <v>22</v>
      </c>
      <c r="B10" s="52">
        <v>1</v>
      </c>
      <c r="C10" s="52">
        <v>1</v>
      </c>
      <c r="D10" s="53">
        <v>1</v>
      </c>
      <c r="E10" s="53">
        <v>0</v>
      </c>
      <c r="F10" s="53">
        <v>0</v>
      </c>
      <c r="G10" s="53">
        <v>1</v>
      </c>
      <c r="H10" s="53">
        <v>1</v>
      </c>
      <c r="I10" s="53">
        <v>1</v>
      </c>
      <c r="J10" s="53">
        <v>1</v>
      </c>
      <c r="K10" s="53">
        <v>1</v>
      </c>
      <c r="L10" s="54">
        <v>1</v>
      </c>
      <c r="M10" s="55">
        <v>1</v>
      </c>
      <c r="N10" s="54">
        <v>1</v>
      </c>
      <c r="O10" s="55">
        <v>1</v>
      </c>
      <c r="P10" s="55">
        <v>1</v>
      </c>
      <c r="Q10" s="55">
        <v>1</v>
      </c>
      <c r="R10" s="49"/>
      <c r="S10" s="49"/>
      <c r="T10" s="49"/>
      <c r="U10" s="49"/>
      <c r="V10" s="44">
        <f t="shared" si="1"/>
        <v>9</v>
      </c>
      <c r="W10" s="44">
        <f t="shared" si="2"/>
        <v>14</v>
      </c>
      <c r="X10" s="64">
        <v>2529.9463999999998</v>
      </c>
      <c r="Y10" s="43">
        <f t="shared" si="0"/>
        <v>7.5822517544031447</v>
      </c>
      <c r="Z10" s="18" t="s">
        <v>48</v>
      </c>
    </row>
    <row r="11" spans="1:26" x14ac:dyDescent="0.2">
      <c r="A11" s="62" t="s">
        <v>23</v>
      </c>
      <c r="B11" s="56">
        <v>1</v>
      </c>
      <c r="C11" s="56">
        <v>1</v>
      </c>
      <c r="D11" s="53">
        <v>1</v>
      </c>
      <c r="E11" s="53">
        <v>1</v>
      </c>
      <c r="F11" s="53">
        <v>1</v>
      </c>
      <c r="G11" s="53">
        <v>1</v>
      </c>
      <c r="H11" s="53">
        <v>1</v>
      </c>
      <c r="I11" s="53">
        <v>1</v>
      </c>
      <c r="J11" s="53">
        <v>1</v>
      </c>
      <c r="K11" s="53">
        <v>0</v>
      </c>
      <c r="L11" s="54">
        <v>1</v>
      </c>
      <c r="M11" s="55">
        <v>1</v>
      </c>
      <c r="N11" s="54">
        <v>1</v>
      </c>
      <c r="O11" s="55">
        <v>0</v>
      </c>
      <c r="P11" s="55">
        <v>1</v>
      </c>
      <c r="Q11" s="55">
        <v>1</v>
      </c>
      <c r="R11" s="49"/>
      <c r="S11" s="49"/>
      <c r="T11" s="49"/>
      <c r="U11" s="49"/>
      <c r="V11" s="44">
        <f t="shared" si="1"/>
        <v>9</v>
      </c>
      <c r="W11" s="44">
        <f t="shared" si="2"/>
        <v>14</v>
      </c>
      <c r="X11" s="64">
        <v>351.27569999999997</v>
      </c>
      <c r="Y11" s="43">
        <f t="shared" si="0"/>
        <v>1.0527736052448353</v>
      </c>
      <c r="Z11" s="30" t="s">
        <v>48</v>
      </c>
    </row>
    <row r="12" spans="1:26" x14ac:dyDescent="0.2">
      <c r="A12" s="63" t="s">
        <v>24</v>
      </c>
      <c r="B12" s="52">
        <v>1</v>
      </c>
      <c r="C12" s="52">
        <v>1</v>
      </c>
      <c r="D12" s="53">
        <v>0</v>
      </c>
      <c r="E12" s="53">
        <v>0</v>
      </c>
      <c r="F12" s="53">
        <v>0</v>
      </c>
      <c r="G12" s="53">
        <v>1</v>
      </c>
      <c r="H12" s="53">
        <v>1</v>
      </c>
      <c r="I12" s="53">
        <v>0</v>
      </c>
      <c r="J12" s="53">
        <v>0</v>
      </c>
      <c r="K12" s="53">
        <v>1</v>
      </c>
      <c r="L12" s="54">
        <v>1</v>
      </c>
      <c r="M12" s="55">
        <v>1</v>
      </c>
      <c r="N12" s="54">
        <v>1</v>
      </c>
      <c r="O12" s="55">
        <v>1</v>
      </c>
      <c r="P12" s="55">
        <v>1</v>
      </c>
      <c r="Q12" s="55">
        <v>1</v>
      </c>
      <c r="R12" s="49"/>
      <c r="S12" s="49"/>
      <c r="T12" s="49"/>
      <c r="U12" s="49"/>
      <c r="V12" s="44">
        <f t="shared" si="1"/>
        <v>8</v>
      </c>
      <c r="W12" s="44">
        <f t="shared" si="2"/>
        <v>11</v>
      </c>
      <c r="X12" s="64">
        <v>39.011699999999998</v>
      </c>
      <c r="Y12" s="43">
        <f t="shared" si="0"/>
        <v>0.11691810180929096</v>
      </c>
      <c r="Z12" s="30"/>
    </row>
    <row r="13" spans="1:26" ht="14.5" hidden="1" x14ac:dyDescent="0.2">
      <c r="A13" s="45"/>
      <c r="B13" s="46"/>
      <c r="C13" s="46"/>
      <c r="D13" s="46"/>
      <c r="E13" s="46"/>
      <c r="F13" s="49"/>
      <c r="G13" s="49"/>
      <c r="H13" s="49"/>
      <c r="I13" s="49"/>
      <c r="J13" s="49"/>
      <c r="K13" s="49"/>
      <c r="L13" s="49"/>
      <c r="M13" s="49"/>
      <c r="N13" s="49"/>
      <c r="O13" s="49"/>
      <c r="P13" s="49"/>
      <c r="Q13" s="49"/>
      <c r="R13" s="49"/>
      <c r="S13" s="49"/>
      <c r="T13" s="49"/>
      <c r="U13" s="49"/>
      <c r="V13" s="44">
        <f t="shared" si="1"/>
        <v>0</v>
      </c>
      <c r="W13" s="44">
        <f t="shared" si="2"/>
        <v>0</v>
      </c>
      <c r="X13" s="64">
        <v>12</v>
      </c>
      <c r="Y13" s="43">
        <f t="shared" si="0"/>
        <v>3.5964011353298929E-2</v>
      </c>
      <c r="Z13" s="18" t="s">
        <v>48</v>
      </c>
    </row>
    <row r="14" spans="1:26" ht="14.5" hidden="1" x14ac:dyDescent="0.2">
      <c r="A14" s="45"/>
      <c r="B14" s="46"/>
      <c r="C14" s="46"/>
      <c r="D14" s="46"/>
      <c r="E14" s="46"/>
      <c r="F14" s="49"/>
      <c r="G14" s="49"/>
      <c r="H14" s="49"/>
      <c r="I14" s="49"/>
      <c r="J14" s="49"/>
      <c r="K14" s="49"/>
      <c r="L14" s="49"/>
      <c r="M14" s="49"/>
      <c r="N14" s="49"/>
      <c r="O14" s="49"/>
      <c r="P14" s="49"/>
      <c r="Q14" s="49"/>
      <c r="R14" s="49"/>
      <c r="S14" s="49"/>
      <c r="T14" s="49"/>
      <c r="U14" s="49"/>
      <c r="V14" s="44">
        <f t="shared" si="1"/>
        <v>0</v>
      </c>
      <c r="W14" s="44">
        <f t="shared" si="2"/>
        <v>0</v>
      </c>
      <c r="X14" s="64">
        <v>13</v>
      </c>
      <c r="Y14" s="43">
        <f t="shared" si="0"/>
        <v>3.8961012299407169E-2</v>
      </c>
      <c r="Z14" s="30"/>
    </row>
    <row r="15" spans="1:26" ht="14.5" hidden="1" x14ac:dyDescent="0.2">
      <c r="A15" s="45"/>
      <c r="B15" s="46"/>
      <c r="C15" s="46"/>
      <c r="D15" s="46"/>
      <c r="E15" s="46"/>
      <c r="F15" s="49"/>
      <c r="G15" s="49"/>
      <c r="H15" s="49"/>
      <c r="I15" s="49"/>
      <c r="J15" s="49"/>
      <c r="K15" s="49"/>
      <c r="L15" s="49"/>
      <c r="M15" s="49"/>
      <c r="N15" s="49"/>
      <c r="O15" s="49"/>
      <c r="P15" s="49"/>
      <c r="Q15" s="49"/>
      <c r="R15" s="49"/>
      <c r="S15" s="49"/>
      <c r="T15" s="49"/>
      <c r="U15" s="49"/>
      <c r="V15" s="44">
        <f t="shared" si="1"/>
        <v>0</v>
      </c>
      <c r="W15" s="44">
        <f t="shared" si="2"/>
        <v>0</v>
      </c>
      <c r="X15" s="64">
        <v>14</v>
      </c>
      <c r="Y15" s="43">
        <f t="shared" si="0"/>
        <v>4.1958013245515409E-2</v>
      </c>
      <c r="Z15" s="30"/>
    </row>
    <row r="16" spans="1:26" ht="14.5" hidden="1" x14ac:dyDescent="0.2">
      <c r="A16" s="45"/>
      <c r="B16" s="46"/>
      <c r="C16" s="46"/>
      <c r="D16" s="46"/>
      <c r="E16" s="46"/>
      <c r="F16" s="49"/>
      <c r="G16" s="49"/>
      <c r="H16" s="49"/>
      <c r="I16" s="49"/>
      <c r="J16" s="49"/>
      <c r="K16" s="49"/>
      <c r="L16" s="49"/>
      <c r="M16" s="49"/>
      <c r="N16" s="49"/>
      <c r="O16" s="49"/>
      <c r="P16" s="49"/>
      <c r="Q16" s="49"/>
      <c r="R16" s="49"/>
      <c r="S16" s="49"/>
      <c r="T16" s="49"/>
      <c r="U16" s="49"/>
      <c r="V16" s="44">
        <f t="shared" si="1"/>
        <v>0</v>
      </c>
      <c r="W16" s="44">
        <f t="shared" si="2"/>
        <v>0</v>
      </c>
      <c r="X16" s="64">
        <v>15</v>
      </c>
      <c r="Y16" s="43">
        <f t="shared" si="0"/>
        <v>4.4955014191623649E-2</v>
      </c>
      <c r="Z16" s="18" t="s">
        <v>48</v>
      </c>
    </row>
    <row r="17" spans="1:26" ht="14.5" hidden="1" x14ac:dyDescent="0.2">
      <c r="A17" s="45"/>
      <c r="B17" s="46"/>
      <c r="C17" s="46"/>
      <c r="D17" s="46"/>
      <c r="E17" s="46"/>
      <c r="F17" s="49"/>
      <c r="G17" s="49"/>
      <c r="H17" s="49"/>
      <c r="I17" s="49"/>
      <c r="J17" s="49"/>
      <c r="K17" s="49"/>
      <c r="L17" s="49"/>
      <c r="M17" s="49"/>
      <c r="N17" s="49"/>
      <c r="O17" s="49"/>
      <c r="P17" s="49"/>
      <c r="Q17" s="49"/>
      <c r="R17" s="49"/>
      <c r="S17" s="49"/>
      <c r="T17" s="49"/>
      <c r="U17" s="49"/>
      <c r="V17" s="44">
        <f t="shared" si="1"/>
        <v>0</v>
      </c>
      <c r="W17" s="44">
        <f t="shared" si="2"/>
        <v>0</v>
      </c>
      <c r="X17" s="64">
        <v>16</v>
      </c>
      <c r="Y17" s="43">
        <f t="shared" si="0"/>
        <v>4.7952015137731896E-2</v>
      </c>
      <c r="Z17" s="30"/>
    </row>
    <row r="18" spans="1:26" ht="14.5" hidden="1" x14ac:dyDescent="0.2">
      <c r="A18" s="45"/>
      <c r="B18" s="46"/>
      <c r="C18" s="46"/>
      <c r="D18" s="46"/>
      <c r="E18" s="46"/>
      <c r="F18" s="49"/>
      <c r="G18" s="49"/>
      <c r="H18" s="49"/>
      <c r="I18" s="49"/>
      <c r="J18" s="49"/>
      <c r="K18" s="49"/>
      <c r="L18" s="49"/>
      <c r="M18" s="49"/>
      <c r="N18" s="49"/>
      <c r="O18" s="49"/>
      <c r="P18" s="49"/>
      <c r="Q18" s="49"/>
      <c r="R18" s="49"/>
      <c r="S18" s="49"/>
      <c r="T18" s="49"/>
      <c r="U18" s="49"/>
      <c r="V18" s="44">
        <f t="shared" si="1"/>
        <v>0</v>
      </c>
      <c r="W18" s="44">
        <f t="shared" si="2"/>
        <v>0</v>
      </c>
      <c r="X18" s="64"/>
      <c r="Y18" s="43">
        <f t="shared" si="0"/>
        <v>0</v>
      </c>
      <c r="Z18" s="30"/>
    </row>
    <row r="19" spans="1:26" ht="14.5" hidden="1" x14ac:dyDescent="0.2">
      <c r="A19" s="45"/>
      <c r="B19" s="46"/>
      <c r="C19" s="46"/>
      <c r="D19" s="46"/>
      <c r="E19" s="46"/>
      <c r="F19" s="49"/>
      <c r="G19" s="49"/>
      <c r="H19" s="49"/>
      <c r="I19" s="49"/>
      <c r="J19" s="49"/>
      <c r="K19" s="49"/>
      <c r="L19" s="49"/>
      <c r="M19" s="49"/>
      <c r="N19" s="49"/>
      <c r="O19" s="49"/>
      <c r="P19" s="49"/>
      <c r="Q19" s="49"/>
      <c r="R19" s="49"/>
      <c r="S19" s="49"/>
      <c r="T19" s="49"/>
      <c r="U19" s="49"/>
      <c r="V19" s="44">
        <f t="shared" si="1"/>
        <v>0</v>
      </c>
      <c r="W19" s="44">
        <f t="shared" si="2"/>
        <v>0</v>
      </c>
      <c r="X19" s="64"/>
      <c r="Y19" s="43">
        <f t="shared" si="0"/>
        <v>0</v>
      </c>
      <c r="Z19" s="30"/>
    </row>
    <row r="20" spans="1:26" ht="14.5" hidden="1" x14ac:dyDescent="0.2">
      <c r="A20" s="45"/>
      <c r="B20" s="46"/>
      <c r="C20" s="46"/>
      <c r="D20" s="46"/>
      <c r="E20" s="46"/>
      <c r="F20" s="49"/>
      <c r="G20" s="49"/>
      <c r="H20" s="49"/>
      <c r="I20" s="49"/>
      <c r="J20" s="49"/>
      <c r="K20" s="49"/>
      <c r="L20" s="49"/>
      <c r="M20" s="49"/>
      <c r="N20" s="49"/>
      <c r="O20" s="49"/>
      <c r="P20" s="49"/>
      <c r="Q20" s="49"/>
      <c r="R20" s="49"/>
      <c r="S20" s="49"/>
      <c r="T20" s="49"/>
      <c r="U20" s="49"/>
      <c r="V20" s="44">
        <f t="shared" si="1"/>
        <v>0</v>
      </c>
      <c r="W20" s="44">
        <f t="shared" si="2"/>
        <v>0</v>
      </c>
      <c r="X20" s="64"/>
      <c r="Y20" s="43">
        <f t="shared" si="0"/>
        <v>0</v>
      </c>
      <c r="Z20" s="30"/>
    </row>
    <row r="21" spans="1:26" ht="14.5" hidden="1" x14ac:dyDescent="0.2">
      <c r="A21" s="45"/>
      <c r="B21" s="46"/>
      <c r="C21" s="46"/>
      <c r="D21" s="46"/>
      <c r="E21" s="46"/>
      <c r="F21" s="49"/>
      <c r="G21" s="49"/>
      <c r="H21" s="49"/>
      <c r="I21" s="49"/>
      <c r="J21" s="49"/>
      <c r="K21" s="49"/>
      <c r="L21" s="49"/>
      <c r="M21" s="49"/>
      <c r="N21" s="49"/>
      <c r="O21" s="49"/>
      <c r="P21" s="49"/>
      <c r="Q21" s="49"/>
      <c r="R21" s="49"/>
      <c r="S21" s="49"/>
      <c r="T21" s="49"/>
      <c r="U21" s="49"/>
      <c r="V21" s="44">
        <f t="shared" si="1"/>
        <v>0</v>
      </c>
      <c r="W21" s="44">
        <f t="shared" si="2"/>
        <v>0</v>
      </c>
      <c r="X21" s="64"/>
      <c r="Y21" s="43">
        <f t="shared" si="0"/>
        <v>0</v>
      </c>
      <c r="Z21" s="30"/>
    </row>
    <row r="22" spans="1:26" ht="14.5" hidden="1" x14ac:dyDescent="0.2">
      <c r="A22" s="45"/>
      <c r="B22" s="46"/>
      <c r="C22" s="46"/>
      <c r="D22" s="46"/>
      <c r="E22" s="46"/>
      <c r="F22" s="49"/>
      <c r="G22" s="49"/>
      <c r="H22" s="49"/>
      <c r="I22" s="49"/>
      <c r="J22" s="49"/>
      <c r="K22" s="49"/>
      <c r="L22" s="49"/>
      <c r="M22" s="49"/>
      <c r="N22" s="49"/>
      <c r="O22" s="49"/>
      <c r="P22" s="49"/>
      <c r="Q22" s="49"/>
      <c r="R22" s="49"/>
      <c r="S22" s="49"/>
      <c r="T22" s="49"/>
      <c r="U22" s="49"/>
      <c r="V22" s="44">
        <f t="shared" si="1"/>
        <v>0</v>
      </c>
      <c r="W22" s="44">
        <f t="shared" si="2"/>
        <v>0</v>
      </c>
      <c r="X22" s="64"/>
      <c r="Y22" s="43">
        <f t="shared" si="0"/>
        <v>0</v>
      </c>
      <c r="Z22" s="30"/>
    </row>
    <row r="23" spans="1:26" ht="14.5" hidden="1" x14ac:dyDescent="0.2">
      <c r="A23" s="45"/>
      <c r="B23" s="46"/>
      <c r="C23" s="46"/>
      <c r="D23" s="46"/>
      <c r="E23" s="46"/>
      <c r="F23" s="49"/>
      <c r="G23" s="49"/>
      <c r="H23" s="49"/>
      <c r="I23" s="49"/>
      <c r="J23" s="49"/>
      <c r="K23" s="49"/>
      <c r="L23" s="49"/>
      <c r="M23" s="49"/>
      <c r="N23" s="49"/>
      <c r="O23" s="49"/>
      <c r="P23" s="49"/>
      <c r="Q23" s="49"/>
      <c r="R23" s="49"/>
      <c r="S23" s="49"/>
      <c r="T23" s="49"/>
      <c r="U23" s="49"/>
      <c r="V23" s="44">
        <f t="shared" si="1"/>
        <v>0</v>
      </c>
      <c r="W23" s="44">
        <f t="shared" si="2"/>
        <v>0</v>
      </c>
      <c r="X23" s="64"/>
      <c r="Y23" s="43">
        <f t="shared" si="0"/>
        <v>0</v>
      </c>
      <c r="Z23" s="30"/>
    </row>
    <row r="24" spans="1:26" ht="14.5" hidden="1" x14ac:dyDescent="0.2">
      <c r="A24" s="45"/>
      <c r="B24" s="46"/>
      <c r="C24" s="46"/>
      <c r="D24" s="46"/>
      <c r="E24" s="46"/>
      <c r="F24" s="49"/>
      <c r="G24" s="49"/>
      <c r="H24" s="49"/>
      <c r="I24" s="49"/>
      <c r="J24" s="49"/>
      <c r="K24" s="49"/>
      <c r="L24" s="49"/>
      <c r="M24" s="49"/>
      <c r="N24" s="49"/>
      <c r="O24" s="49"/>
      <c r="P24" s="49"/>
      <c r="Q24" s="49"/>
      <c r="R24" s="49"/>
      <c r="S24" s="49"/>
      <c r="T24" s="49"/>
      <c r="U24" s="49"/>
      <c r="V24" s="44">
        <f t="shared" si="1"/>
        <v>0</v>
      </c>
      <c r="W24" s="44">
        <f t="shared" si="2"/>
        <v>0</v>
      </c>
      <c r="X24" s="64"/>
      <c r="Y24" s="43">
        <f t="shared" si="0"/>
        <v>0</v>
      </c>
      <c r="Z24" s="30"/>
    </row>
    <row r="25" spans="1:26" ht="14.5" hidden="1" x14ac:dyDescent="0.2">
      <c r="A25" s="45"/>
      <c r="B25" s="46"/>
      <c r="C25" s="46"/>
      <c r="D25" s="46"/>
      <c r="E25" s="46"/>
      <c r="F25" s="49"/>
      <c r="G25" s="49"/>
      <c r="H25" s="49"/>
      <c r="I25" s="49"/>
      <c r="J25" s="49"/>
      <c r="K25" s="49"/>
      <c r="L25" s="49"/>
      <c r="M25" s="49"/>
      <c r="N25" s="49"/>
      <c r="O25" s="49"/>
      <c r="P25" s="49"/>
      <c r="Q25" s="49"/>
      <c r="R25" s="49"/>
      <c r="S25" s="49"/>
      <c r="T25" s="49"/>
      <c r="U25" s="49"/>
      <c r="V25" s="44">
        <f t="shared" si="1"/>
        <v>0</v>
      </c>
      <c r="W25" s="44">
        <f t="shared" si="2"/>
        <v>0</v>
      </c>
      <c r="X25" s="64"/>
      <c r="Y25" s="43">
        <f t="shared" si="0"/>
        <v>0</v>
      </c>
      <c r="Z25" s="30"/>
    </row>
    <row r="26" spans="1:26" ht="14.5" hidden="1" x14ac:dyDescent="0.2">
      <c r="A26" s="45"/>
      <c r="B26" s="46"/>
      <c r="C26" s="46"/>
      <c r="D26" s="46"/>
      <c r="E26" s="46"/>
      <c r="F26" s="49"/>
      <c r="G26" s="49"/>
      <c r="H26" s="49"/>
      <c r="I26" s="49"/>
      <c r="J26" s="49"/>
      <c r="K26" s="49"/>
      <c r="L26" s="49"/>
      <c r="M26" s="49"/>
      <c r="N26" s="49"/>
      <c r="O26" s="49"/>
      <c r="P26" s="49"/>
      <c r="Q26" s="49"/>
      <c r="R26" s="49"/>
      <c r="S26" s="49"/>
      <c r="T26" s="49"/>
      <c r="U26" s="49"/>
      <c r="V26" s="44">
        <f t="shared" si="1"/>
        <v>0</v>
      </c>
      <c r="W26" s="44">
        <f t="shared" si="2"/>
        <v>0</v>
      </c>
      <c r="X26" s="64"/>
      <c r="Y26" s="43">
        <f t="shared" si="0"/>
        <v>0</v>
      </c>
      <c r="Z26" s="30"/>
    </row>
    <row r="27" spans="1:26" ht="14.5" hidden="1" x14ac:dyDescent="0.2">
      <c r="A27" s="45"/>
      <c r="B27" s="46"/>
      <c r="C27" s="46"/>
      <c r="D27" s="46"/>
      <c r="E27" s="46"/>
      <c r="F27" s="49"/>
      <c r="G27" s="49"/>
      <c r="H27" s="49"/>
      <c r="I27" s="49"/>
      <c r="J27" s="49"/>
      <c r="K27" s="49"/>
      <c r="L27" s="49"/>
      <c r="M27" s="49"/>
      <c r="N27" s="49"/>
      <c r="O27" s="49"/>
      <c r="P27" s="49"/>
      <c r="Q27" s="49"/>
      <c r="R27" s="49"/>
      <c r="S27" s="49"/>
      <c r="T27" s="49"/>
      <c r="U27" s="49"/>
      <c r="V27" s="44">
        <f t="shared" si="1"/>
        <v>0</v>
      </c>
      <c r="W27" s="44">
        <f t="shared" si="2"/>
        <v>0</v>
      </c>
      <c r="X27" s="64"/>
      <c r="Y27" s="43">
        <f t="shared" si="0"/>
        <v>0</v>
      </c>
      <c r="Z27" s="30"/>
    </row>
    <row r="28" spans="1:26" ht="14.5" hidden="1" x14ac:dyDescent="0.2">
      <c r="A28" s="45"/>
      <c r="B28" s="46"/>
      <c r="C28" s="46"/>
      <c r="D28" s="46"/>
      <c r="E28" s="46"/>
      <c r="F28" s="49"/>
      <c r="G28" s="49"/>
      <c r="H28" s="49"/>
      <c r="I28" s="49"/>
      <c r="J28" s="49"/>
      <c r="K28" s="49"/>
      <c r="L28" s="49"/>
      <c r="M28" s="49"/>
      <c r="N28" s="49"/>
      <c r="O28" s="49"/>
      <c r="P28" s="49"/>
      <c r="Q28" s="49"/>
      <c r="R28" s="49"/>
      <c r="S28" s="49"/>
      <c r="T28" s="49"/>
      <c r="U28" s="49"/>
      <c r="V28" s="44">
        <f t="shared" si="1"/>
        <v>0</v>
      </c>
      <c r="W28" s="44">
        <f t="shared" si="2"/>
        <v>0</v>
      </c>
      <c r="X28" s="64"/>
      <c r="Y28" s="43">
        <f t="shared" si="0"/>
        <v>0</v>
      </c>
      <c r="Z28" s="30"/>
    </row>
    <row r="29" spans="1:26" ht="14.5" hidden="1" x14ac:dyDescent="0.2">
      <c r="A29" s="45"/>
      <c r="B29" s="46"/>
      <c r="C29" s="46"/>
      <c r="D29" s="46"/>
      <c r="E29" s="46"/>
      <c r="F29" s="49"/>
      <c r="G29" s="49"/>
      <c r="H29" s="49"/>
      <c r="I29" s="49"/>
      <c r="J29" s="49"/>
      <c r="K29" s="49"/>
      <c r="L29" s="49"/>
      <c r="M29" s="49"/>
      <c r="N29" s="49"/>
      <c r="O29" s="49"/>
      <c r="P29" s="49"/>
      <c r="Q29" s="49"/>
      <c r="R29" s="49"/>
      <c r="S29" s="49"/>
      <c r="T29" s="49"/>
      <c r="U29" s="49"/>
      <c r="V29" s="44">
        <f t="shared" si="1"/>
        <v>0</v>
      </c>
      <c r="W29" s="44">
        <f t="shared" si="2"/>
        <v>0</v>
      </c>
      <c r="X29" s="64"/>
      <c r="Y29" s="43">
        <f t="shared" si="0"/>
        <v>0</v>
      </c>
      <c r="Z29" s="30"/>
    </row>
    <row r="30" spans="1:26" ht="14.5" hidden="1" x14ac:dyDescent="0.2">
      <c r="A30" s="45"/>
      <c r="B30" s="46"/>
      <c r="C30" s="46"/>
      <c r="D30" s="46"/>
      <c r="E30" s="46"/>
      <c r="F30" s="49"/>
      <c r="G30" s="49"/>
      <c r="H30" s="49"/>
      <c r="I30" s="49"/>
      <c r="J30" s="49"/>
      <c r="K30" s="49"/>
      <c r="L30" s="49"/>
      <c r="M30" s="49"/>
      <c r="N30" s="49"/>
      <c r="O30" s="49"/>
      <c r="P30" s="49"/>
      <c r="Q30" s="49"/>
      <c r="R30" s="49"/>
      <c r="S30" s="49"/>
      <c r="T30" s="49"/>
      <c r="U30" s="49"/>
      <c r="V30" s="44">
        <f t="shared" si="1"/>
        <v>0</v>
      </c>
      <c r="W30" s="44">
        <f t="shared" si="2"/>
        <v>0</v>
      </c>
      <c r="X30" s="64"/>
      <c r="Y30" s="43">
        <f t="shared" si="0"/>
        <v>0</v>
      </c>
      <c r="Z30" s="30"/>
    </row>
    <row r="31" spans="1:26" ht="14.5" hidden="1" x14ac:dyDescent="0.2">
      <c r="A31" s="45"/>
      <c r="B31" s="46"/>
      <c r="C31" s="46"/>
      <c r="D31" s="46"/>
      <c r="E31" s="46"/>
      <c r="F31" s="49"/>
      <c r="G31" s="49"/>
      <c r="H31" s="49"/>
      <c r="I31" s="49"/>
      <c r="J31" s="49"/>
      <c r="K31" s="49"/>
      <c r="L31" s="49"/>
      <c r="M31" s="49"/>
      <c r="N31" s="49"/>
      <c r="O31" s="49"/>
      <c r="P31" s="49"/>
      <c r="Q31" s="49"/>
      <c r="R31" s="49"/>
      <c r="S31" s="49"/>
      <c r="T31" s="49"/>
      <c r="U31" s="49"/>
      <c r="V31" s="44">
        <f t="shared" si="1"/>
        <v>0</v>
      </c>
      <c r="W31" s="44">
        <f t="shared" si="2"/>
        <v>0</v>
      </c>
      <c r="X31" s="64"/>
      <c r="Y31" s="43">
        <f t="shared" si="0"/>
        <v>0</v>
      </c>
      <c r="Z31" s="30"/>
    </row>
    <row r="32" spans="1:26" ht="14.5" hidden="1" x14ac:dyDescent="0.2">
      <c r="A32" s="45"/>
      <c r="B32" s="46"/>
      <c r="C32" s="46"/>
      <c r="D32" s="46"/>
      <c r="E32" s="46"/>
      <c r="F32" s="49"/>
      <c r="G32" s="49"/>
      <c r="H32" s="49"/>
      <c r="I32" s="49"/>
      <c r="J32" s="49"/>
      <c r="K32" s="49"/>
      <c r="L32" s="49"/>
      <c r="M32" s="49"/>
      <c r="N32" s="49"/>
      <c r="O32" s="49"/>
      <c r="P32" s="49"/>
      <c r="Q32" s="49"/>
      <c r="R32" s="49"/>
      <c r="S32" s="49"/>
      <c r="T32" s="49"/>
      <c r="U32" s="49"/>
      <c r="V32" s="44">
        <f t="shared" si="1"/>
        <v>0</v>
      </c>
      <c r="W32" s="44">
        <f t="shared" si="2"/>
        <v>0</v>
      </c>
      <c r="X32" s="64"/>
      <c r="Y32" s="43">
        <f t="shared" si="0"/>
        <v>0</v>
      </c>
      <c r="Z32" s="30"/>
    </row>
    <row r="33" spans="1:26" ht="14.5" hidden="1" x14ac:dyDescent="0.2">
      <c r="A33" s="45"/>
      <c r="B33" s="46"/>
      <c r="C33" s="46"/>
      <c r="D33" s="46"/>
      <c r="E33" s="46"/>
      <c r="F33" s="49"/>
      <c r="G33" s="49"/>
      <c r="H33" s="49"/>
      <c r="I33" s="49"/>
      <c r="J33" s="49"/>
      <c r="K33" s="49"/>
      <c r="L33" s="49"/>
      <c r="M33" s="49"/>
      <c r="N33" s="49"/>
      <c r="O33" s="49"/>
      <c r="P33" s="49"/>
      <c r="Q33" s="49"/>
      <c r="R33" s="49"/>
      <c r="S33" s="49"/>
      <c r="T33" s="49"/>
      <c r="U33" s="49"/>
      <c r="V33" s="44">
        <f t="shared" si="1"/>
        <v>0</v>
      </c>
      <c r="W33" s="44">
        <f t="shared" si="2"/>
        <v>0</v>
      </c>
      <c r="X33" s="64"/>
      <c r="Y33" s="43">
        <f t="shared" si="0"/>
        <v>0</v>
      </c>
      <c r="Z33" s="30"/>
    </row>
    <row r="34" spans="1:26" ht="14.5" hidden="1" x14ac:dyDescent="0.2">
      <c r="A34" s="45"/>
      <c r="B34" s="46"/>
      <c r="C34" s="46"/>
      <c r="D34" s="46"/>
      <c r="E34" s="46"/>
      <c r="F34" s="49"/>
      <c r="G34" s="49"/>
      <c r="H34" s="49"/>
      <c r="I34" s="49"/>
      <c r="J34" s="49"/>
      <c r="K34" s="49"/>
      <c r="L34" s="49"/>
      <c r="M34" s="49"/>
      <c r="N34" s="49"/>
      <c r="O34" s="49"/>
      <c r="P34" s="49"/>
      <c r="Q34" s="49"/>
      <c r="R34" s="49"/>
      <c r="S34" s="49"/>
      <c r="T34" s="49"/>
      <c r="U34" s="49"/>
      <c r="V34" s="44">
        <f t="shared" si="1"/>
        <v>0</v>
      </c>
      <c r="W34" s="44">
        <f t="shared" si="2"/>
        <v>0</v>
      </c>
      <c r="X34" s="64"/>
      <c r="Y34" s="43">
        <f t="shared" ref="Y34:Y65" si="3">IFERROR(X34/$X$102,0)*100</f>
        <v>0</v>
      </c>
      <c r="Z34" s="30"/>
    </row>
    <row r="35" spans="1:26" ht="14.5" hidden="1" x14ac:dyDescent="0.2">
      <c r="A35" s="45"/>
      <c r="B35" s="46"/>
      <c r="C35" s="46"/>
      <c r="D35" s="46"/>
      <c r="E35" s="46"/>
      <c r="F35" s="49"/>
      <c r="G35" s="49"/>
      <c r="H35" s="49"/>
      <c r="I35" s="49"/>
      <c r="J35" s="49"/>
      <c r="K35" s="49"/>
      <c r="L35" s="49"/>
      <c r="M35" s="49"/>
      <c r="N35" s="49"/>
      <c r="O35" s="49"/>
      <c r="P35" s="49"/>
      <c r="Q35" s="49"/>
      <c r="R35" s="49"/>
      <c r="S35" s="49"/>
      <c r="T35" s="49"/>
      <c r="U35" s="49"/>
      <c r="V35" s="44">
        <f t="shared" si="1"/>
        <v>0</v>
      </c>
      <c r="W35" s="44">
        <f t="shared" si="2"/>
        <v>0</v>
      </c>
      <c r="X35" s="64"/>
      <c r="Y35" s="43">
        <f t="shared" si="3"/>
        <v>0</v>
      </c>
      <c r="Z35" s="30"/>
    </row>
    <row r="36" spans="1:26" ht="14.5" hidden="1" x14ac:dyDescent="0.2">
      <c r="A36" s="45"/>
      <c r="B36" s="46"/>
      <c r="C36" s="46"/>
      <c r="D36" s="46"/>
      <c r="E36" s="46"/>
      <c r="F36" s="49"/>
      <c r="G36" s="49"/>
      <c r="H36" s="49"/>
      <c r="I36" s="49"/>
      <c r="J36" s="49"/>
      <c r="K36" s="49"/>
      <c r="L36" s="49"/>
      <c r="M36" s="49"/>
      <c r="N36" s="49"/>
      <c r="O36" s="49"/>
      <c r="P36" s="49"/>
      <c r="Q36" s="49"/>
      <c r="R36" s="49"/>
      <c r="S36" s="49"/>
      <c r="T36" s="49"/>
      <c r="U36" s="49"/>
      <c r="V36" s="44">
        <f t="shared" si="1"/>
        <v>0</v>
      </c>
      <c r="W36" s="44">
        <f t="shared" si="2"/>
        <v>0</v>
      </c>
      <c r="X36" s="64"/>
      <c r="Y36" s="43">
        <f t="shared" si="3"/>
        <v>0</v>
      </c>
      <c r="Z36" s="30"/>
    </row>
    <row r="37" spans="1:26" ht="14.5" hidden="1" x14ac:dyDescent="0.2">
      <c r="A37" s="45"/>
      <c r="B37" s="46"/>
      <c r="C37" s="46"/>
      <c r="D37" s="46"/>
      <c r="E37" s="46"/>
      <c r="F37" s="49"/>
      <c r="G37" s="49"/>
      <c r="H37" s="49"/>
      <c r="I37" s="49"/>
      <c r="J37" s="49"/>
      <c r="K37" s="49"/>
      <c r="L37" s="49"/>
      <c r="M37" s="49"/>
      <c r="N37" s="49"/>
      <c r="O37" s="49"/>
      <c r="P37" s="49"/>
      <c r="Q37" s="49"/>
      <c r="R37" s="49"/>
      <c r="S37" s="49"/>
      <c r="T37" s="49"/>
      <c r="U37" s="49"/>
      <c r="V37" s="44">
        <f t="shared" si="1"/>
        <v>0</v>
      </c>
      <c r="W37" s="44">
        <f t="shared" si="2"/>
        <v>0</v>
      </c>
      <c r="X37" s="64"/>
      <c r="Y37" s="43">
        <f t="shared" si="3"/>
        <v>0</v>
      </c>
      <c r="Z37" s="30"/>
    </row>
    <row r="38" spans="1:26" ht="14.5" hidden="1" x14ac:dyDescent="0.2">
      <c r="A38" s="45"/>
      <c r="B38" s="46"/>
      <c r="C38" s="46"/>
      <c r="D38" s="46"/>
      <c r="E38" s="46"/>
      <c r="F38" s="49"/>
      <c r="G38" s="49"/>
      <c r="H38" s="49"/>
      <c r="I38" s="49"/>
      <c r="J38" s="49"/>
      <c r="K38" s="49"/>
      <c r="L38" s="49"/>
      <c r="M38" s="49"/>
      <c r="N38" s="49"/>
      <c r="O38" s="49"/>
      <c r="P38" s="49"/>
      <c r="Q38" s="49"/>
      <c r="R38" s="49"/>
      <c r="S38" s="49"/>
      <c r="T38" s="49"/>
      <c r="U38" s="49"/>
      <c r="V38" s="44">
        <f t="shared" si="1"/>
        <v>0</v>
      </c>
      <c r="W38" s="44">
        <f t="shared" si="2"/>
        <v>0</v>
      </c>
      <c r="X38" s="64"/>
      <c r="Y38" s="43">
        <f t="shared" si="3"/>
        <v>0</v>
      </c>
      <c r="Z38" s="30"/>
    </row>
    <row r="39" spans="1:26" ht="14.5" hidden="1" x14ac:dyDescent="0.2">
      <c r="A39" s="45"/>
      <c r="B39" s="46"/>
      <c r="C39" s="46"/>
      <c r="D39" s="46"/>
      <c r="E39" s="46"/>
      <c r="F39" s="49"/>
      <c r="G39" s="49"/>
      <c r="H39" s="49"/>
      <c r="I39" s="49"/>
      <c r="J39" s="49"/>
      <c r="K39" s="49"/>
      <c r="L39" s="49"/>
      <c r="M39" s="49"/>
      <c r="N39" s="49"/>
      <c r="O39" s="49"/>
      <c r="P39" s="49"/>
      <c r="Q39" s="49"/>
      <c r="R39" s="49"/>
      <c r="S39" s="49"/>
      <c r="T39" s="49"/>
      <c r="U39" s="49"/>
      <c r="V39" s="44">
        <f t="shared" si="1"/>
        <v>0</v>
      </c>
      <c r="W39" s="44">
        <f t="shared" si="2"/>
        <v>0</v>
      </c>
      <c r="X39" s="64"/>
      <c r="Y39" s="43">
        <f t="shared" si="3"/>
        <v>0</v>
      </c>
      <c r="Z39" s="30"/>
    </row>
    <row r="40" spans="1:26" ht="14.5" hidden="1" x14ac:dyDescent="0.2">
      <c r="A40" s="45"/>
      <c r="B40" s="46"/>
      <c r="C40" s="46"/>
      <c r="D40" s="46"/>
      <c r="E40" s="46"/>
      <c r="F40" s="49"/>
      <c r="G40" s="49"/>
      <c r="H40" s="49"/>
      <c r="I40" s="49"/>
      <c r="J40" s="49"/>
      <c r="K40" s="49"/>
      <c r="L40" s="49"/>
      <c r="M40" s="49"/>
      <c r="N40" s="49"/>
      <c r="O40" s="49"/>
      <c r="P40" s="49"/>
      <c r="Q40" s="49"/>
      <c r="R40" s="49"/>
      <c r="S40" s="49"/>
      <c r="T40" s="49"/>
      <c r="U40" s="49"/>
      <c r="V40" s="44">
        <f t="shared" si="1"/>
        <v>0</v>
      </c>
      <c r="W40" s="44">
        <f t="shared" si="2"/>
        <v>0</v>
      </c>
      <c r="X40" s="64"/>
      <c r="Y40" s="43">
        <f t="shared" si="3"/>
        <v>0</v>
      </c>
      <c r="Z40" s="30"/>
    </row>
    <row r="41" spans="1:26" ht="14.5" hidden="1" x14ac:dyDescent="0.2">
      <c r="A41" s="45"/>
      <c r="B41" s="46"/>
      <c r="C41" s="46"/>
      <c r="D41" s="46"/>
      <c r="E41" s="46"/>
      <c r="F41" s="49"/>
      <c r="G41" s="49"/>
      <c r="H41" s="49"/>
      <c r="I41" s="49"/>
      <c r="J41" s="49"/>
      <c r="K41" s="49"/>
      <c r="L41" s="49"/>
      <c r="M41" s="49"/>
      <c r="N41" s="49"/>
      <c r="O41" s="49"/>
      <c r="P41" s="49"/>
      <c r="Q41" s="49"/>
      <c r="R41" s="49"/>
      <c r="S41" s="49"/>
      <c r="T41" s="49"/>
      <c r="U41" s="49"/>
      <c r="V41" s="44">
        <f t="shared" si="1"/>
        <v>0</v>
      </c>
      <c r="W41" s="44">
        <f t="shared" si="2"/>
        <v>0</v>
      </c>
      <c r="X41" s="64"/>
      <c r="Y41" s="43">
        <f t="shared" si="3"/>
        <v>0</v>
      </c>
      <c r="Z41" s="30"/>
    </row>
    <row r="42" spans="1:26" ht="14.5" hidden="1" x14ac:dyDescent="0.2">
      <c r="A42" s="45"/>
      <c r="B42" s="46"/>
      <c r="C42" s="46"/>
      <c r="D42" s="46"/>
      <c r="E42" s="46"/>
      <c r="F42" s="49"/>
      <c r="G42" s="49"/>
      <c r="H42" s="49"/>
      <c r="I42" s="49"/>
      <c r="J42" s="49"/>
      <c r="K42" s="49"/>
      <c r="L42" s="49"/>
      <c r="M42" s="49"/>
      <c r="N42" s="49"/>
      <c r="O42" s="49"/>
      <c r="P42" s="49"/>
      <c r="Q42" s="49"/>
      <c r="R42" s="49"/>
      <c r="S42" s="49"/>
      <c r="T42" s="49"/>
      <c r="U42" s="49"/>
      <c r="V42" s="44">
        <f t="shared" si="1"/>
        <v>0</v>
      </c>
      <c r="W42" s="44">
        <f t="shared" si="2"/>
        <v>0</v>
      </c>
      <c r="X42" s="64"/>
      <c r="Y42" s="43">
        <f t="shared" si="3"/>
        <v>0</v>
      </c>
      <c r="Z42" s="30"/>
    </row>
    <row r="43" spans="1:26" ht="14.5" hidden="1" x14ac:dyDescent="0.2">
      <c r="A43" s="45"/>
      <c r="B43" s="46"/>
      <c r="C43" s="46"/>
      <c r="D43" s="46"/>
      <c r="E43" s="46"/>
      <c r="F43" s="49"/>
      <c r="G43" s="49"/>
      <c r="H43" s="49"/>
      <c r="I43" s="49"/>
      <c r="J43" s="49"/>
      <c r="K43" s="49"/>
      <c r="L43" s="49"/>
      <c r="M43" s="49"/>
      <c r="N43" s="49"/>
      <c r="O43" s="49"/>
      <c r="P43" s="49"/>
      <c r="Q43" s="49"/>
      <c r="R43" s="49"/>
      <c r="S43" s="49"/>
      <c r="T43" s="49"/>
      <c r="U43" s="49"/>
      <c r="V43" s="44">
        <f t="shared" si="1"/>
        <v>0</v>
      </c>
      <c r="W43" s="44">
        <f t="shared" si="2"/>
        <v>0</v>
      </c>
      <c r="X43" s="64"/>
      <c r="Y43" s="43">
        <f t="shared" si="3"/>
        <v>0</v>
      </c>
      <c r="Z43" s="30"/>
    </row>
    <row r="44" spans="1:26" ht="14.5" hidden="1" x14ac:dyDescent="0.2">
      <c r="A44" s="45"/>
      <c r="B44" s="46"/>
      <c r="C44" s="46"/>
      <c r="D44" s="46"/>
      <c r="E44" s="46"/>
      <c r="F44" s="49"/>
      <c r="G44" s="49"/>
      <c r="H44" s="49"/>
      <c r="I44" s="49"/>
      <c r="J44" s="49"/>
      <c r="K44" s="49"/>
      <c r="L44" s="49"/>
      <c r="M44" s="49"/>
      <c r="N44" s="49"/>
      <c r="O44" s="49"/>
      <c r="P44" s="49"/>
      <c r="Q44" s="49"/>
      <c r="R44" s="49"/>
      <c r="S44" s="49"/>
      <c r="T44" s="49"/>
      <c r="U44" s="49"/>
      <c r="V44" s="44">
        <f t="shared" si="1"/>
        <v>0</v>
      </c>
      <c r="W44" s="44">
        <f t="shared" si="2"/>
        <v>0</v>
      </c>
      <c r="X44" s="64"/>
      <c r="Y44" s="43">
        <f t="shared" si="3"/>
        <v>0</v>
      </c>
      <c r="Z44" s="30"/>
    </row>
    <row r="45" spans="1:26" ht="14.5" hidden="1" x14ac:dyDescent="0.2">
      <c r="A45" s="45"/>
      <c r="B45" s="46"/>
      <c r="C45" s="46"/>
      <c r="D45" s="46"/>
      <c r="E45" s="46"/>
      <c r="F45" s="49"/>
      <c r="G45" s="49"/>
      <c r="H45" s="49"/>
      <c r="I45" s="49"/>
      <c r="J45" s="49"/>
      <c r="K45" s="49"/>
      <c r="L45" s="49"/>
      <c r="M45" s="49"/>
      <c r="N45" s="49"/>
      <c r="O45" s="49"/>
      <c r="P45" s="49"/>
      <c r="Q45" s="49"/>
      <c r="R45" s="49"/>
      <c r="S45" s="49"/>
      <c r="T45" s="49"/>
      <c r="U45" s="49"/>
      <c r="V45" s="44">
        <f t="shared" si="1"/>
        <v>0</v>
      </c>
      <c r="W45" s="44">
        <f t="shared" si="2"/>
        <v>0</v>
      </c>
      <c r="X45" s="64"/>
      <c r="Y45" s="43">
        <f t="shared" si="3"/>
        <v>0</v>
      </c>
      <c r="Z45" s="30"/>
    </row>
    <row r="46" spans="1:26" ht="14.5" hidden="1" x14ac:dyDescent="0.2">
      <c r="A46" s="45"/>
      <c r="B46" s="46"/>
      <c r="C46" s="46"/>
      <c r="D46" s="46"/>
      <c r="E46" s="46"/>
      <c r="F46" s="49"/>
      <c r="G46" s="49"/>
      <c r="H46" s="49"/>
      <c r="I46" s="49"/>
      <c r="J46" s="49"/>
      <c r="K46" s="49"/>
      <c r="L46" s="49"/>
      <c r="M46" s="49"/>
      <c r="N46" s="49"/>
      <c r="O46" s="49"/>
      <c r="P46" s="49"/>
      <c r="Q46" s="49"/>
      <c r="R46" s="49"/>
      <c r="S46" s="49"/>
      <c r="T46" s="49"/>
      <c r="U46" s="49"/>
      <c r="V46" s="44">
        <f t="shared" si="1"/>
        <v>0</v>
      </c>
      <c r="W46" s="44">
        <f t="shared" si="2"/>
        <v>0</v>
      </c>
      <c r="X46" s="64"/>
      <c r="Y46" s="43">
        <f t="shared" si="3"/>
        <v>0</v>
      </c>
      <c r="Z46" s="30"/>
    </row>
    <row r="47" spans="1:26" ht="14.5" hidden="1" x14ac:dyDescent="0.2">
      <c r="A47" s="45"/>
      <c r="B47" s="46"/>
      <c r="C47" s="46"/>
      <c r="D47" s="46"/>
      <c r="E47" s="46"/>
      <c r="F47" s="49"/>
      <c r="G47" s="49"/>
      <c r="H47" s="49"/>
      <c r="I47" s="49"/>
      <c r="J47" s="49"/>
      <c r="K47" s="49"/>
      <c r="L47" s="49"/>
      <c r="M47" s="49"/>
      <c r="N47" s="49"/>
      <c r="O47" s="49"/>
      <c r="P47" s="49"/>
      <c r="Q47" s="49"/>
      <c r="R47" s="49"/>
      <c r="S47" s="49"/>
      <c r="T47" s="49"/>
      <c r="U47" s="49"/>
      <c r="V47" s="44">
        <f t="shared" si="1"/>
        <v>0</v>
      </c>
      <c r="W47" s="44">
        <f t="shared" si="2"/>
        <v>0</v>
      </c>
      <c r="X47" s="64"/>
      <c r="Y47" s="43">
        <f t="shared" si="3"/>
        <v>0</v>
      </c>
      <c r="Z47" s="30"/>
    </row>
    <row r="48" spans="1:26" ht="14.5" hidden="1" x14ac:dyDescent="0.2">
      <c r="A48" s="45"/>
      <c r="B48" s="46"/>
      <c r="C48" s="46"/>
      <c r="D48" s="46"/>
      <c r="E48" s="46"/>
      <c r="F48" s="49"/>
      <c r="G48" s="49"/>
      <c r="H48" s="49"/>
      <c r="I48" s="49"/>
      <c r="J48" s="49"/>
      <c r="K48" s="49"/>
      <c r="L48" s="49"/>
      <c r="M48" s="49"/>
      <c r="N48" s="49"/>
      <c r="O48" s="49"/>
      <c r="P48" s="49"/>
      <c r="Q48" s="49"/>
      <c r="R48" s="49"/>
      <c r="S48" s="49"/>
      <c r="T48" s="49"/>
      <c r="U48" s="49"/>
      <c r="V48" s="44">
        <f t="shared" si="1"/>
        <v>0</v>
      </c>
      <c r="W48" s="44">
        <f t="shared" si="2"/>
        <v>0</v>
      </c>
      <c r="X48" s="64"/>
      <c r="Y48" s="43">
        <f t="shared" si="3"/>
        <v>0</v>
      </c>
      <c r="Z48" s="30"/>
    </row>
    <row r="49" spans="1:26" ht="14.5" hidden="1" x14ac:dyDescent="0.2">
      <c r="A49" s="45"/>
      <c r="B49" s="46"/>
      <c r="C49" s="46"/>
      <c r="D49" s="46"/>
      <c r="E49" s="46"/>
      <c r="F49" s="49"/>
      <c r="G49" s="49"/>
      <c r="H49" s="49"/>
      <c r="I49" s="49"/>
      <c r="J49" s="49"/>
      <c r="K49" s="49"/>
      <c r="L49" s="49"/>
      <c r="M49" s="49"/>
      <c r="N49" s="49"/>
      <c r="O49" s="49"/>
      <c r="P49" s="49"/>
      <c r="Q49" s="49"/>
      <c r="R49" s="49"/>
      <c r="S49" s="49"/>
      <c r="T49" s="49"/>
      <c r="U49" s="49"/>
      <c r="V49" s="44">
        <f t="shared" si="1"/>
        <v>0</v>
      </c>
      <c r="W49" s="44">
        <f t="shared" si="2"/>
        <v>0</v>
      </c>
      <c r="X49" s="64"/>
      <c r="Y49" s="43">
        <f t="shared" si="3"/>
        <v>0</v>
      </c>
      <c r="Z49" s="30"/>
    </row>
    <row r="50" spans="1:26" ht="14.5" hidden="1" x14ac:dyDescent="0.2">
      <c r="A50" s="45"/>
      <c r="B50" s="46"/>
      <c r="C50" s="46"/>
      <c r="D50" s="46"/>
      <c r="E50" s="46"/>
      <c r="F50" s="49"/>
      <c r="G50" s="49"/>
      <c r="H50" s="49"/>
      <c r="I50" s="49"/>
      <c r="J50" s="49"/>
      <c r="K50" s="49"/>
      <c r="L50" s="49"/>
      <c r="M50" s="49"/>
      <c r="N50" s="49"/>
      <c r="O50" s="49"/>
      <c r="P50" s="49"/>
      <c r="Q50" s="49"/>
      <c r="R50" s="49"/>
      <c r="S50" s="49"/>
      <c r="T50" s="49"/>
      <c r="U50" s="49"/>
      <c r="V50" s="44">
        <f t="shared" si="1"/>
        <v>0</v>
      </c>
      <c r="W50" s="44">
        <f t="shared" si="2"/>
        <v>0</v>
      </c>
      <c r="X50" s="64"/>
      <c r="Y50" s="43">
        <f t="shared" si="3"/>
        <v>0</v>
      </c>
      <c r="Z50" s="30"/>
    </row>
    <row r="51" spans="1:26" ht="14.5" hidden="1" x14ac:dyDescent="0.2">
      <c r="A51" s="45"/>
      <c r="B51" s="46"/>
      <c r="C51" s="46"/>
      <c r="D51" s="46"/>
      <c r="E51" s="46"/>
      <c r="F51" s="49"/>
      <c r="G51" s="49"/>
      <c r="H51" s="49"/>
      <c r="I51" s="49"/>
      <c r="J51" s="49"/>
      <c r="K51" s="49"/>
      <c r="L51" s="49"/>
      <c r="M51" s="49"/>
      <c r="N51" s="49"/>
      <c r="O51" s="49"/>
      <c r="P51" s="49"/>
      <c r="Q51" s="49"/>
      <c r="R51" s="49"/>
      <c r="S51" s="49"/>
      <c r="T51" s="49"/>
      <c r="U51" s="49"/>
      <c r="V51" s="44">
        <f t="shared" si="1"/>
        <v>0</v>
      </c>
      <c r="W51" s="44">
        <f t="shared" si="2"/>
        <v>0</v>
      </c>
      <c r="X51" s="64"/>
      <c r="Y51" s="43">
        <f t="shared" si="3"/>
        <v>0</v>
      </c>
      <c r="Z51" s="30"/>
    </row>
    <row r="52" spans="1:26" ht="14.5" hidden="1" x14ac:dyDescent="0.2">
      <c r="A52" s="45"/>
      <c r="B52" s="46"/>
      <c r="C52" s="46"/>
      <c r="D52" s="46"/>
      <c r="E52" s="46"/>
      <c r="F52" s="49"/>
      <c r="G52" s="49"/>
      <c r="H52" s="49"/>
      <c r="I52" s="49"/>
      <c r="J52" s="49"/>
      <c r="K52" s="49"/>
      <c r="L52" s="49"/>
      <c r="M52" s="49"/>
      <c r="N52" s="49"/>
      <c r="O52" s="49"/>
      <c r="P52" s="49"/>
      <c r="Q52" s="49"/>
      <c r="R52" s="49"/>
      <c r="S52" s="49"/>
      <c r="T52" s="49"/>
      <c r="U52" s="49"/>
      <c r="V52" s="44">
        <f t="shared" si="1"/>
        <v>0</v>
      </c>
      <c r="W52" s="44">
        <f t="shared" si="2"/>
        <v>0</v>
      </c>
      <c r="X52" s="64"/>
      <c r="Y52" s="43">
        <f t="shared" si="3"/>
        <v>0</v>
      </c>
      <c r="Z52" s="30"/>
    </row>
    <row r="53" spans="1:26" ht="14.5" hidden="1" x14ac:dyDescent="0.2">
      <c r="A53" s="45"/>
      <c r="B53" s="46"/>
      <c r="C53" s="46"/>
      <c r="D53" s="46"/>
      <c r="E53" s="46"/>
      <c r="F53" s="49"/>
      <c r="G53" s="49"/>
      <c r="H53" s="49"/>
      <c r="I53" s="49"/>
      <c r="J53" s="49"/>
      <c r="K53" s="49"/>
      <c r="L53" s="49"/>
      <c r="M53" s="49"/>
      <c r="N53" s="49"/>
      <c r="O53" s="49"/>
      <c r="P53" s="49"/>
      <c r="Q53" s="49"/>
      <c r="R53" s="49"/>
      <c r="S53" s="49"/>
      <c r="T53" s="49"/>
      <c r="U53" s="49"/>
      <c r="V53" s="44">
        <f t="shared" si="1"/>
        <v>0</v>
      </c>
      <c r="W53" s="44">
        <f t="shared" si="2"/>
        <v>0</v>
      </c>
      <c r="X53" s="64"/>
      <c r="Y53" s="43">
        <f t="shared" si="3"/>
        <v>0</v>
      </c>
      <c r="Z53" s="30"/>
    </row>
    <row r="54" spans="1:26" ht="14.5" hidden="1" x14ac:dyDescent="0.2">
      <c r="A54" s="45"/>
      <c r="B54" s="46"/>
      <c r="C54" s="46"/>
      <c r="D54" s="46"/>
      <c r="E54" s="46"/>
      <c r="F54" s="49"/>
      <c r="G54" s="49"/>
      <c r="H54" s="49"/>
      <c r="I54" s="49"/>
      <c r="J54" s="49"/>
      <c r="K54" s="49"/>
      <c r="L54" s="49"/>
      <c r="M54" s="49"/>
      <c r="N54" s="49"/>
      <c r="O54" s="49"/>
      <c r="P54" s="49"/>
      <c r="Q54" s="49"/>
      <c r="R54" s="49"/>
      <c r="S54" s="49"/>
      <c r="T54" s="49"/>
      <c r="U54" s="49"/>
      <c r="V54" s="44">
        <f t="shared" si="1"/>
        <v>0</v>
      </c>
      <c r="W54" s="44">
        <f t="shared" si="2"/>
        <v>0</v>
      </c>
      <c r="X54" s="64"/>
      <c r="Y54" s="43">
        <f t="shared" si="3"/>
        <v>0</v>
      </c>
      <c r="Z54" s="30"/>
    </row>
    <row r="55" spans="1:26" ht="14.5" hidden="1" x14ac:dyDescent="0.2">
      <c r="A55" s="45"/>
      <c r="B55" s="46"/>
      <c r="C55" s="46"/>
      <c r="D55" s="46"/>
      <c r="E55" s="46"/>
      <c r="F55" s="49"/>
      <c r="G55" s="49"/>
      <c r="H55" s="49"/>
      <c r="I55" s="49"/>
      <c r="J55" s="49"/>
      <c r="K55" s="49"/>
      <c r="L55" s="49"/>
      <c r="M55" s="49"/>
      <c r="N55" s="49"/>
      <c r="O55" s="49"/>
      <c r="P55" s="49"/>
      <c r="Q55" s="49"/>
      <c r="R55" s="49"/>
      <c r="S55" s="49"/>
      <c r="T55" s="49"/>
      <c r="U55" s="49"/>
      <c r="V55" s="44">
        <f t="shared" si="1"/>
        <v>0</v>
      </c>
      <c r="W55" s="44">
        <f t="shared" si="2"/>
        <v>0</v>
      </c>
      <c r="X55" s="64"/>
      <c r="Y55" s="43">
        <f t="shared" si="3"/>
        <v>0</v>
      </c>
      <c r="Z55" s="30"/>
    </row>
    <row r="56" spans="1:26" ht="14.5" hidden="1" x14ac:dyDescent="0.2">
      <c r="A56" s="45"/>
      <c r="B56" s="46"/>
      <c r="C56" s="46"/>
      <c r="D56" s="46"/>
      <c r="E56" s="46"/>
      <c r="F56" s="49"/>
      <c r="G56" s="49"/>
      <c r="H56" s="49"/>
      <c r="I56" s="49"/>
      <c r="J56" s="49"/>
      <c r="K56" s="49"/>
      <c r="L56" s="49"/>
      <c r="M56" s="49"/>
      <c r="N56" s="49"/>
      <c r="O56" s="49"/>
      <c r="P56" s="49"/>
      <c r="Q56" s="49"/>
      <c r="R56" s="49"/>
      <c r="S56" s="49"/>
      <c r="T56" s="49"/>
      <c r="U56" s="49"/>
      <c r="V56" s="44">
        <f t="shared" si="1"/>
        <v>0</v>
      </c>
      <c r="W56" s="44">
        <f t="shared" si="2"/>
        <v>0</v>
      </c>
      <c r="X56" s="64"/>
      <c r="Y56" s="43">
        <f t="shared" si="3"/>
        <v>0</v>
      </c>
      <c r="Z56" s="30"/>
    </row>
    <row r="57" spans="1:26" ht="14.5" hidden="1" x14ac:dyDescent="0.2">
      <c r="A57" s="45"/>
      <c r="B57" s="46"/>
      <c r="C57" s="46"/>
      <c r="D57" s="46"/>
      <c r="E57" s="46"/>
      <c r="F57" s="49"/>
      <c r="G57" s="49"/>
      <c r="H57" s="49"/>
      <c r="I57" s="49"/>
      <c r="J57" s="49"/>
      <c r="K57" s="49"/>
      <c r="L57" s="49"/>
      <c r="M57" s="49"/>
      <c r="N57" s="49"/>
      <c r="O57" s="49"/>
      <c r="P57" s="49"/>
      <c r="Q57" s="49"/>
      <c r="R57" s="49"/>
      <c r="S57" s="49"/>
      <c r="T57" s="49"/>
      <c r="U57" s="49"/>
      <c r="V57" s="44">
        <f t="shared" si="1"/>
        <v>0</v>
      </c>
      <c r="W57" s="44">
        <f t="shared" si="2"/>
        <v>0</v>
      </c>
      <c r="X57" s="64"/>
      <c r="Y57" s="43">
        <f t="shared" si="3"/>
        <v>0</v>
      </c>
      <c r="Z57" s="30"/>
    </row>
    <row r="58" spans="1:26" ht="14.5" hidden="1" x14ac:dyDescent="0.2">
      <c r="A58" s="45"/>
      <c r="B58" s="46"/>
      <c r="C58" s="46"/>
      <c r="D58" s="46"/>
      <c r="E58" s="46"/>
      <c r="F58" s="49"/>
      <c r="G58" s="49"/>
      <c r="H58" s="49"/>
      <c r="I58" s="49"/>
      <c r="J58" s="49"/>
      <c r="K58" s="49"/>
      <c r="L58" s="49"/>
      <c r="M58" s="49"/>
      <c r="N58" s="49"/>
      <c r="O58" s="49"/>
      <c r="P58" s="49"/>
      <c r="Q58" s="49"/>
      <c r="R58" s="49"/>
      <c r="S58" s="49"/>
      <c r="T58" s="49"/>
      <c r="U58" s="49"/>
      <c r="V58" s="44">
        <f t="shared" si="1"/>
        <v>0</v>
      </c>
      <c r="W58" s="44">
        <f t="shared" si="2"/>
        <v>0</v>
      </c>
      <c r="X58" s="64"/>
      <c r="Y58" s="43">
        <f t="shared" si="3"/>
        <v>0</v>
      </c>
      <c r="Z58" s="30"/>
    </row>
    <row r="59" spans="1:26" ht="14.5" hidden="1" x14ac:dyDescent="0.2">
      <c r="A59" s="45"/>
      <c r="B59" s="46"/>
      <c r="C59" s="46"/>
      <c r="D59" s="46"/>
      <c r="E59" s="46"/>
      <c r="F59" s="49"/>
      <c r="G59" s="49"/>
      <c r="H59" s="49"/>
      <c r="I59" s="49"/>
      <c r="J59" s="49"/>
      <c r="K59" s="49"/>
      <c r="L59" s="49"/>
      <c r="M59" s="49"/>
      <c r="N59" s="49"/>
      <c r="O59" s="49"/>
      <c r="P59" s="49"/>
      <c r="Q59" s="49"/>
      <c r="R59" s="49"/>
      <c r="S59" s="49"/>
      <c r="T59" s="49"/>
      <c r="U59" s="49"/>
      <c r="V59" s="44">
        <f t="shared" si="1"/>
        <v>0</v>
      </c>
      <c r="W59" s="44">
        <f t="shared" si="2"/>
        <v>0</v>
      </c>
      <c r="X59" s="64"/>
      <c r="Y59" s="43">
        <f t="shared" si="3"/>
        <v>0</v>
      </c>
      <c r="Z59" s="30"/>
    </row>
    <row r="60" spans="1:26" ht="14.5" hidden="1" x14ac:dyDescent="0.2">
      <c r="A60" s="45"/>
      <c r="B60" s="46"/>
      <c r="C60" s="46"/>
      <c r="D60" s="46"/>
      <c r="E60" s="46"/>
      <c r="F60" s="49"/>
      <c r="G60" s="49"/>
      <c r="H60" s="49"/>
      <c r="I60" s="49"/>
      <c r="J60" s="49"/>
      <c r="K60" s="49"/>
      <c r="L60" s="49"/>
      <c r="M60" s="49"/>
      <c r="N60" s="49"/>
      <c r="O60" s="49"/>
      <c r="P60" s="49"/>
      <c r="Q60" s="49"/>
      <c r="R60" s="49"/>
      <c r="S60" s="49"/>
      <c r="T60" s="49"/>
      <c r="U60" s="49"/>
      <c r="V60" s="44">
        <f t="shared" si="1"/>
        <v>0</v>
      </c>
      <c r="W60" s="44">
        <f t="shared" si="2"/>
        <v>0</v>
      </c>
      <c r="X60" s="64"/>
      <c r="Y60" s="43">
        <f t="shared" si="3"/>
        <v>0</v>
      </c>
      <c r="Z60" s="30"/>
    </row>
    <row r="61" spans="1:26" ht="14.5" hidden="1" x14ac:dyDescent="0.2">
      <c r="A61" s="45"/>
      <c r="B61" s="46"/>
      <c r="C61" s="46"/>
      <c r="D61" s="46"/>
      <c r="E61" s="46"/>
      <c r="F61" s="49"/>
      <c r="G61" s="49"/>
      <c r="H61" s="49"/>
      <c r="I61" s="49"/>
      <c r="J61" s="49"/>
      <c r="K61" s="49"/>
      <c r="L61" s="49"/>
      <c r="M61" s="49"/>
      <c r="N61" s="49"/>
      <c r="O61" s="49"/>
      <c r="P61" s="49"/>
      <c r="Q61" s="49"/>
      <c r="R61" s="49"/>
      <c r="S61" s="49"/>
      <c r="T61" s="49"/>
      <c r="U61" s="49"/>
      <c r="V61" s="44">
        <f t="shared" si="1"/>
        <v>0</v>
      </c>
      <c r="W61" s="44">
        <f t="shared" si="2"/>
        <v>0</v>
      </c>
      <c r="X61" s="64"/>
      <c r="Y61" s="43">
        <f t="shared" si="3"/>
        <v>0</v>
      </c>
      <c r="Z61" s="30"/>
    </row>
    <row r="62" spans="1:26" ht="14.5" hidden="1" x14ac:dyDescent="0.2">
      <c r="A62" s="45"/>
      <c r="B62" s="46"/>
      <c r="C62" s="46"/>
      <c r="D62" s="46"/>
      <c r="E62" s="46"/>
      <c r="F62" s="49"/>
      <c r="G62" s="49"/>
      <c r="H62" s="49"/>
      <c r="I62" s="49"/>
      <c r="J62" s="49"/>
      <c r="K62" s="49"/>
      <c r="L62" s="49"/>
      <c r="M62" s="49"/>
      <c r="N62" s="49"/>
      <c r="O62" s="49"/>
      <c r="P62" s="49"/>
      <c r="Q62" s="49"/>
      <c r="R62" s="49"/>
      <c r="S62" s="49"/>
      <c r="T62" s="49"/>
      <c r="U62" s="49"/>
      <c r="V62" s="44">
        <f t="shared" si="1"/>
        <v>0</v>
      </c>
      <c r="W62" s="44">
        <f t="shared" si="2"/>
        <v>0</v>
      </c>
      <c r="X62" s="64"/>
      <c r="Y62" s="43">
        <f t="shared" si="3"/>
        <v>0</v>
      </c>
      <c r="Z62" s="30"/>
    </row>
    <row r="63" spans="1:26" ht="14.5" hidden="1" x14ac:dyDescent="0.2">
      <c r="A63" s="45"/>
      <c r="B63" s="46"/>
      <c r="C63" s="46"/>
      <c r="D63" s="46"/>
      <c r="E63" s="46"/>
      <c r="F63" s="49"/>
      <c r="G63" s="49"/>
      <c r="H63" s="49"/>
      <c r="I63" s="49"/>
      <c r="J63" s="49"/>
      <c r="K63" s="49"/>
      <c r="L63" s="49"/>
      <c r="M63" s="49"/>
      <c r="N63" s="49"/>
      <c r="O63" s="49"/>
      <c r="P63" s="49"/>
      <c r="Q63" s="49"/>
      <c r="R63" s="49"/>
      <c r="S63" s="49"/>
      <c r="T63" s="49"/>
      <c r="U63" s="49"/>
      <c r="V63" s="44">
        <f t="shared" si="1"/>
        <v>0</v>
      </c>
      <c r="W63" s="44">
        <f t="shared" si="2"/>
        <v>0</v>
      </c>
      <c r="X63" s="64"/>
      <c r="Y63" s="43">
        <f t="shared" si="3"/>
        <v>0</v>
      </c>
      <c r="Z63" s="30"/>
    </row>
    <row r="64" spans="1:26" ht="14.5" hidden="1" x14ac:dyDescent="0.2">
      <c r="A64" s="45"/>
      <c r="B64" s="46"/>
      <c r="C64" s="46"/>
      <c r="D64" s="46"/>
      <c r="E64" s="46"/>
      <c r="F64" s="49"/>
      <c r="G64" s="49"/>
      <c r="H64" s="49"/>
      <c r="I64" s="49"/>
      <c r="J64" s="49"/>
      <c r="K64" s="49"/>
      <c r="L64" s="49"/>
      <c r="M64" s="49"/>
      <c r="N64" s="49"/>
      <c r="O64" s="49"/>
      <c r="P64" s="49"/>
      <c r="Q64" s="49"/>
      <c r="R64" s="49"/>
      <c r="S64" s="49"/>
      <c r="T64" s="49"/>
      <c r="U64" s="49"/>
      <c r="V64" s="44">
        <f t="shared" si="1"/>
        <v>0</v>
      </c>
      <c r="W64" s="44">
        <f t="shared" si="2"/>
        <v>0</v>
      </c>
      <c r="X64" s="64"/>
      <c r="Y64" s="43">
        <f t="shared" si="3"/>
        <v>0</v>
      </c>
      <c r="Z64" s="30"/>
    </row>
    <row r="65" spans="1:26" ht="14.5" hidden="1" x14ac:dyDescent="0.2">
      <c r="A65" s="45"/>
      <c r="B65" s="46"/>
      <c r="C65" s="46"/>
      <c r="D65" s="46"/>
      <c r="E65" s="46"/>
      <c r="F65" s="49"/>
      <c r="G65" s="49"/>
      <c r="H65" s="49"/>
      <c r="I65" s="49"/>
      <c r="J65" s="49"/>
      <c r="K65" s="49"/>
      <c r="L65" s="49"/>
      <c r="M65" s="49"/>
      <c r="N65" s="49"/>
      <c r="O65" s="49"/>
      <c r="P65" s="49"/>
      <c r="Q65" s="49"/>
      <c r="R65" s="49"/>
      <c r="S65" s="49"/>
      <c r="T65" s="49"/>
      <c r="U65" s="49"/>
      <c r="V65" s="44">
        <f t="shared" si="1"/>
        <v>0</v>
      </c>
      <c r="W65" s="44">
        <f t="shared" si="2"/>
        <v>0</v>
      </c>
      <c r="X65" s="64"/>
      <c r="Y65" s="43">
        <f t="shared" si="3"/>
        <v>0</v>
      </c>
      <c r="Z65" s="30"/>
    </row>
    <row r="66" spans="1:26" ht="14.5" hidden="1" x14ac:dyDescent="0.2">
      <c r="A66" s="45"/>
      <c r="B66" s="46"/>
      <c r="C66" s="46"/>
      <c r="D66" s="46"/>
      <c r="E66" s="46"/>
      <c r="F66" s="49"/>
      <c r="G66" s="49"/>
      <c r="H66" s="49"/>
      <c r="I66" s="49"/>
      <c r="J66" s="49"/>
      <c r="K66" s="49"/>
      <c r="L66" s="49"/>
      <c r="M66" s="49"/>
      <c r="N66" s="49"/>
      <c r="O66" s="49"/>
      <c r="P66" s="49"/>
      <c r="Q66" s="49"/>
      <c r="R66" s="49"/>
      <c r="S66" s="49"/>
      <c r="T66" s="49"/>
      <c r="U66" s="49"/>
      <c r="V66" s="44">
        <f t="shared" si="1"/>
        <v>0</v>
      </c>
      <c r="W66" s="44">
        <f t="shared" si="2"/>
        <v>0</v>
      </c>
      <c r="X66" s="64"/>
      <c r="Y66" s="43">
        <f t="shared" ref="Y66:Y97" si="4">IFERROR(X66/$X$102,0)*100</f>
        <v>0</v>
      </c>
      <c r="Z66" s="30"/>
    </row>
    <row r="67" spans="1:26" ht="14.5" hidden="1" x14ac:dyDescent="0.2">
      <c r="A67" s="45"/>
      <c r="B67" s="46"/>
      <c r="C67" s="46"/>
      <c r="D67" s="46"/>
      <c r="E67" s="46"/>
      <c r="F67" s="49"/>
      <c r="G67" s="49"/>
      <c r="H67" s="49"/>
      <c r="I67" s="49"/>
      <c r="J67" s="49"/>
      <c r="K67" s="49"/>
      <c r="L67" s="49"/>
      <c r="M67" s="49"/>
      <c r="N67" s="49"/>
      <c r="O67" s="49"/>
      <c r="P67" s="49"/>
      <c r="Q67" s="49"/>
      <c r="R67" s="49"/>
      <c r="S67" s="49"/>
      <c r="T67" s="49"/>
      <c r="U67" s="49"/>
      <c r="V67" s="44">
        <f t="shared" ref="V67:V101" si="5">SUMIF($B$105:$U$105,"X",B67:U67)</f>
        <v>0</v>
      </c>
      <c r="W67" s="44">
        <f t="shared" ref="W67:W101" si="6">SUM(B67:U67)</f>
        <v>0</v>
      </c>
      <c r="X67" s="64"/>
      <c r="Y67" s="43">
        <f t="shared" si="4"/>
        <v>0</v>
      </c>
      <c r="Z67" s="30"/>
    </row>
    <row r="68" spans="1:26" ht="14.5" hidden="1" x14ac:dyDescent="0.2">
      <c r="A68" s="45"/>
      <c r="B68" s="46"/>
      <c r="C68" s="46"/>
      <c r="D68" s="46"/>
      <c r="E68" s="46"/>
      <c r="F68" s="49"/>
      <c r="G68" s="49"/>
      <c r="H68" s="49"/>
      <c r="I68" s="49"/>
      <c r="J68" s="49"/>
      <c r="K68" s="49"/>
      <c r="L68" s="49"/>
      <c r="M68" s="49"/>
      <c r="N68" s="49"/>
      <c r="O68" s="49"/>
      <c r="P68" s="49"/>
      <c r="Q68" s="49"/>
      <c r="R68" s="49"/>
      <c r="S68" s="49"/>
      <c r="T68" s="49"/>
      <c r="U68" s="49"/>
      <c r="V68" s="44">
        <f t="shared" si="5"/>
        <v>0</v>
      </c>
      <c r="W68" s="44">
        <f t="shared" si="6"/>
        <v>0</v>
      </c>
      <c r="X68" s="64"/>
      <c r="Y68" s="43">
        <f t="shared" si="4"/>
        <v>0</v>
      </c>
      <c r="Z68" s="30"/>
    </row>
    <row r="69" spans="1:26" ht="14.5" hidden="1" x14ac:dyDescent="0.2">
      <c r="A69" s="45"/>
      <c r="B69" s="46"/>
      <c r="C69" s="46"/>
      <c r="D69" s="46"/>
      <c r="E69" s="46"/>
      <c r="F69" s="49"/>
      <c r="G69" s="49"/>
      <c r="H69" s="49"/>
      <c r="I69" s="49"/>
      <c r="J69" s="49"/>
      <c r="K69" s="49"/>
      <c r="L69" s="49"/>
      <c r="M69" s="49"/>
      <c r="N69" s="49"/>
      <c r="O69" s="49"/>
      <c r="P69" s="49"/>
      <c r="Q69" s="49"/>
      <c r="R69" s="49"/>
      <c r="S69" s="49"/>
      <c r="T69" s="49"/>
      <c r="U69" s="49"/>
      <c r="V69" s="44">
        <f t="shared" si="5"/>
        <v>0</v>
      </c>
      <c r="W69" s="44">
        <f t="shared" si="6"/>
        <v>0</v>
      </c>
      <c r="X69" s="64"/>
      <c r="Y69" s="43">
        <f t="shared" si="4"/>
        <v>0</v>
      </c>
      <c r="Z69" s="30"/>
    </row>
    <row r="70" spans="1:26" ht="14.5" hidden="1" x14ac:dyDescent="0.2">
      <c r="A70" s="45"/>
      <c r="B70" s="46"/>
      <c r="C70" s="46"/>
      <c r="D70" s="46"/>
      <c r="E70" s="46"/>
      <c r="F70" s="49"/>
      <c r="G70" s="49"/>
      <c r="H70" s="49"/>
      <c r="I70" s="49"/>
      <c r="J70" s="49"/>
      <c r="K70" s="49"/>
      <c r="L70" s="49"/>
      <c r="M70" s="49"/>
      <c r="N70" s="49"/>
      <c r="O70" s="49"/>
      <c r="P70" s="49"/>
      <c r="Q70" s="49"/>
      <c r="R70" s="49"/>
      <c r="S70" s="49"/>
      <c r="T70" s="49"/>
      <c r="U70" s="49"/>
      <c r="V70" s="44">
        <f t="shared" si="5"/>
        <v>0</v>
      </c>
      <c r="W70" s="44">
        <f t="shared" si="6"/>
        <v>0</v>
      </c>
      <c r="X70" s="64"/>
      <c r="Y70" s="43">
        <f t="shared" si="4"/>
        <v>0</v>
      </c>
      <c r="Z70" s="30"/>
    </row>
    <row r="71" spans="1:26" ht="14.5" hidden="1" x14ac:dyDescent="0.2">
      <c r="A71" s="45"/>
      <c r="B71" s="46"/>
      <c r="C71" s="46"/>
      <c r="D71" s="46"/>
      <c r="E71" s="46"/>
      <c r="F71" s="49"/>
      <c r="G71" s="49"/>
      <c r="H71" s="49"/>
      <c r="I71" s="49"/>
      <c r="J71" s="49"/>
      <c r="K71" s="49"/>
      <c r="L71" s="49"/>
      <c r="M71" s="49"/>
      <c r="N71" s="49"/>
      <c r="O71" s="49"/>
      <c r="P71" s="49"/>
      <c r="Q71" s="49"/>
      <c r="R71" s="49"/>
      <c r="S71" s="49"/>
      <c r="T71" s="49"/>
      <c r="U71" s="49"/>
      <c r="V71" s="44">
        <f t="shared" si="5"/>
        <v>0</v>
      </c>
      <c r="W71" s="44">
        <f t="shared" si="6"/>
        <v>0</v>
      </c>
      <c r="X71" s="64"/>
      <c r="Y71" s="43">
        <f t="shared" si="4"/>
        <v>0</v>
      </c>
      <c r="Z71" s="30"/>
    </row>
    <row r="72" spans="1:26" ht="14.5" hidden="1" x14ac:dyDescent="0.2">
      <c r="A72" s="45"/>
      <c r="B72" s="46"/>
      <c r="C72" s="46"/>
      <c r="D72" s="46"/>
      <c r="E72" s="46"/>
      <c r="F72" s="49"/>
      <c r="G72" s="49"/>
      <c r="H72" s="49"/>
      <c r="I72" s="49"/>
      <c r="J72" s="49"/>
      <c r="K72" s="49"/>
      <c r="L72" s="49"/>
      <c r="M72" s="49"/>
      <c r="N72" s="49"/>
      <c r="O72" s="49"/>
      <c r="P72" s="49"/>
      <c r="Q72" s="49"/>
      <c r="R72" s="49"/>
      <c r="S72" s="49"/>
      <c r="T72" s="49"/>
      <c r="U72" s="49"/>
      <c r="V72" s="44">
        <f t="shared" si="5"/>
        <v>0</v>
      </c>
      <c r="W72" s="44">
        <f t="shared" si="6"/>
        <v>0</v>
      </c>
      <c r="X72" s="64"/>
      <c r="Y72" s="43">
        <f t="shared" si="4"/>
        <v>0</v>
      </c>
      <c r="Z72" s="30"/>
    </row>
    <row r="73" spans="1:26" ht="14.5" hidden="1" x14ac:dyDescent="0.2">
      <c r="A73" s="45"/>
      <c r="B73" s="46"/>
      <c r="C73" s="46"/>
      <c r="D73" s="46"/>
      <c r="E73" s="46"/>
      <c r="F73" s="49"/>
      <c r="G73" s="49"/>
      <c r="H73" s="49"/>
      <c r="I73" s="49"/>
      <c r="J73" s="49"/>
      <c r="K73" s="49"/>
      <c r="L73" s="49"/>
      <c r="M73" s="49"/>
      <c r="N73" s="49"/>
      <c r="O73" s="49"/>
      <c r="P73" s="49"/>
      <c r="Q73" s="49"/>
      <c r="R73" s="49"/>
      <c r="S73" s="49"/>
      <c r="T73" s="49"/>
      <c r="U73" s="49"/>
      <c r="V73" s="44">
        <f t="shared" si="5"/>
        <v>0</v>
      </c>
      <c r="W73" s="44">
        <f t="shared" si="6"/>
        <v>0</v>
      </c>
      <c r="X73" s="64"/>
      <c r="Y73" s="43">
        <f t="shared" si="4"/>
        <v>0</v>
      </c>
      <c r="Z73" s="30"/>
    </row>
    <row r="74" spans="1:26" ht="14.5" hidden="1" x14ac:dyDescent="0.2">
      <c r="A74" s="45"/>
      <c r="B74" s="46"/>
      <c r="C74" s="46"/>
      <c r="D74" s="46"/>
      <c r="E74" s="46"/>
      <c r="F74" s="49"/>
      <c r="G74" s="49"/>
      <c r="H74" s="49"/>
      <c r="I74" s="49"/>
      <c r="J74" s="49"/>
      <c r="K74" s="49"/>
      <c r="L74" s="49"/>
      <c r="M74" s="49"/>
      <c r="N74" s="49"/>
      <c r="O74" s="49"/>
      <c r="P74" s="49"/>
      <c r="Q74" s="49"/>
      <c r="R74" s="49"/>
      <c r="S74" s="49"/>
      <c r="T74" s="49"/>
      <c r="U74" s="49"/>
      <c r="V74" s="44">
        <f t="shared" si="5"/>
        <v>0</v>
      </c>
      <c r="W74" s="44">
        <f t="shared" si="6"/>
        <v>0</v>
      </c>
      <c r="X74" s="64"/>
      <c r="Y74" s="43">
        <f t="shared" si="4"/>
        <v>0</v>
      </c>
      <c r="Z74" s="30"/>
    </row>
    <row r="75" spans="1:26" ht="14.5" hidden="1" x14ac:dyDescent="0.2">
      <c r="A75" s="45"/>
      <c r="B75" s="46"/>
      <c r="C75" s="46"/>
      <c r="D75" s="46"/>
      <c r="E75" s="46"/>
      <c r="F75" s="49"/>
      <c r="G75" s="49"/>
      <c r="H75" s="49"/>
      <c r="I75" s="49"/>
      <c r="J75" s="49"/>
      <c r="K75" s="49"/>
      <c r="L75" s="49"/>
      <c r="M75" s="49"/>
      <c r="N75" s="49"/>
      <c r="O75" s="49"/>
      <c r="P75" s="49"/>
      <c r="Q75" s="49"/>
      <c r="R75" s="49"/>
      <c r="S75" s="49"/>
      <c r="T75" s="49"/>
      <c r="U75" s="49"/>
      <c r="V75" s="44">
        <f t="shared" si="5"/>
        <v>0</v>
      </c>
      <c r="W75" s="44">
        <f t="shared" si="6"/>
        <v>0</v>
      </c>
      <c r="X75" s="64"/>
      <c r="Y75" s="43">
        <f t="shared" si="4"/>
        <v>0</v>
      </c>
      <c r="Z75" s="30"/>
    </row>
    <row r="76" spans="1:26" ht="14.5" hidden="1" x14ac:dyDescent="0.2">
      <c r="A76" s="45"/>
      <c r="B76" s="46"/>
      <c r="C76" s="46"/>
      <c r="D76" s="46"/>
      <c r="E76" s="46"/>
      <c r="F76" s="49"/>
      <c r="G76" s="49"/>
      <c r="H76" s="49"/>
      <c r="I76" s="49"/>
      <c r="J76" s="49"/>
      <c r="K76" s="49"/>
      <c r="L76" s="49"/>
      <c r="M76" s="49"/>
      <c r="N76" s="49"/>
      <c r="O76" s="49"/>
      <c r="P76" s="49"/>
      <c r="Q76" s="49"/>
      <c r="R76" s="49"/>
      <c r="S76" s="49"/>
      <c r="T76" s="49"/>
      <c r="U76" s="49"/>
      <c r="V76" s="44">
        <f t="shared" si="5"/>
        <v>0</v>
      </c>
      <c r="W76" s="44">
        <f t="shared" si="6"/>
        <v>0</v>
      </c>
      <c r="X76" s="64"/>
      <c r="Y76" s="43">
        <f t="shared" si="4"/>
        <v>0</v>
      </c>
      <c r="Z76" s="30"/>
    </row>
    <row r="77" spans="1:26" ht="14.5" hidden="1" x14ac:dyDescent="0.2">
      <c r="A77" s="45"/>
      <c r="B77" s="46"/>
      <c r="C77" s="46"/>
      <c r="D77" s="46"/>
      <c r="E77" s="46"/>
      <c r="F77" s="49"/>
      <c r="G77" s="49"/>
      <c r="H77" s="49"/>
      <c r="I77" s="49"/>
      <c r="J77" s="49"/>
      <c r="K77" s="49"/>
      <c r="L77" s="49"/>
      <c r="M77" s="49"/>
      <c r="N77" s="49"/>
      <c r="O77" s="49"/>
      <c r="P77" s="49"/>
      <c r="Q77" s="49"/>
      <c r="R77" s="49"/>
      <c r="S77" s="49"/>
      <c r="T77" s="49"/>
      <c r="U77" s="49"/>
      <c r="V77" s="44">
        <f t="shared" si="5"/>
        <v>0</v>
      </c>
      <c r="W77" s="44">
        <f t="shared" si="6"/>
        <v>0</v>
      </c>
      <c r="X77" s="64"/>
      <c r="Y77" s="43">
        <f t="shared" si="4"/>
        <v>0</v>
      </c>
      <c r="Z77" s="30"/>
    </row>
    <row r="78" spans="1:26" ht="14.5" hidden="1" x14ac:dyDescent="0.2">
      <c r="A78" s="45"/>
      <c r="B78" s="46"/>
      <c r="C78" s="46"/>
      <c r="D78" s="46"/>
      <c r="E78" s="46"/>
      <c r="F78" s="49"/>
      <c r="G78" s="49"/>
      <c r="H78" s="49"/>
      <c r="I78" s="49"/>
      <c r="J78" s="49"/>
      <c r="K78" s="49"/>
      <c r="L78" s="49"/>
      <c r="M78" s="49"/>
      <c r="N78" s="49"/>
      <c r="O78" s="49"/>
      <c r="P78" s="49"/>
      <c r="Q78" s="49"/>
      <c r="R78" s="49"/>
      <c r="S78" s="49"/>
      <c r="T78" s="49"/>
      <c r="U78" s="49"/>
      <c r="V78" s="44">
        <f t="shared" si="5"/>
        <v>0</v>
      </c>
      <c r="W78" s="44">
        <f t="shared" si="6"/>
        <v>0</v>
      </c>
      <c r="X78" s="64"/>
      <c r="Y78" s="43">
        <f t="shared" si="4"/>
        <v>0</v>
      </c>
      <c r="Z78" s="30"/>
    </row>
    <row r="79" spans="1:26" ht="14.5" hidden="1" x14ac:dyDescent="0.2">
      <c r="A79" s="45"/>
      <c r="B79" s="46"/>
      <c r="C79" s="46"/>
      <c r="D79" s="46"/>
      <c r="E79" s="46"/>
      <c r="F79" s="49"/>
      <c r="G79" s="49"/>
      <c r="H79" s="49"/>
      <c r="I79" s="49"/>
      <c r="J79" s="49"/>
      <c r="K79" s="49"/>
      <c r="L79" s="49"/>
      <c r="M79" s="49"/>
      <c r="N79" s="49"/>
      <c r="O79" s="49"/>
      <c r="P79" s="49"/>
      <c r="Q79" s="49"/>
      <c r="R79" s="49"/>
      <c r="S79" s="49"/>
      <c r="T79" s="49"/>
      <c r="U79" s="49"/>
      <c r="V79" s="44">
        <f t="shared" si="5"/>
        <v>0</v>
      </c>
      <c r="W79" s="44">
        <f t="shared" si="6"/>
        <v>0</v>
      </c>
      <c r="X79" s="64"/>
      <c r="Y79" s="43">
        <f t="shared" si="4"/>
        <v>0</v>
      </c>
      <c r="Z79" s="30"/>
    </row>
    <row r="80" spans="1:26" ht="14.5" hidden="1" x14ac:dyDescent="0.2">
      <c r="A80" s="45"/>
      <c r="B80" s="46"/>
      <c r="C80" s="46"/>
      <c r="D80" s="46"/>
      <c r="E80" s="46"/>
      <c r="F80" s="49"/>
      <c r="G80" s="49"/>
      <c r="H80" s="49"/>
      <c r="I80" s="49"/>
      <c r="J80" s="49"/>
      <c r="K80" s="49"/>
      <c r="L80" s="49"/>
      <c r="M80" s="49"/>
      <c r="N80" s="49"/>
      <c r="O80" s="49"/>
      <c r="P80" s="49"/>
      <c r="Q80" s="49"/>
      <c r="R80" s="49"/>
      <c r="S80" s="49"/>
      <c r="T80" s="49"/>
      <c r="U80" s="49"/>
      <c r="V80" s="44">
        <f t="shared" si="5"/>
        <v>0</v>
      </c>
      <c r="W80" s="44">
        <f t="shared" si="6"/>
        <v>0</v>
      </c>
      <c r="X80" s="64"/>
      <c r="Y80" s="43">
        <f t="shared" si="4"/>
        <v>0</v>
      </c>
      <c r="Z80" s="30"/>
    </row>
    <row r="81" spans="1:26" ht="14.5" hidden="1" x14ac:dyDescent="0.2">
      <c r="A81" s="45"/>
      <c r="B81" s="46"/>
      <c r="C81" s="46"/>
      <c r="D81" s="46"/>
      <c r="E81" s="46"/>
      <c r="F81" s="49"/>
      <c r="G81" s="49"/>
      <c r="H81" s="49"/>
      <c r="I81" s="49"/>
      <c r="J81" s="49"/>
      <c r="K81" s="49"/>
      <c r="L81" s="49"/>
      <c r="M81" s="49"/>
      <c r="N81" s="49"/>
      <c r="O81" s="49"/>
      <c r="P81" s="49"/>
      <c r="Q81" s="49"/>
      <c r="R81" s="49"/>
      <c r="S81" s="49"/>
      <c r="T81" s="49"/>
      <c r="U81" s="49"/>
      <c r="V81" s="44">
        <f t="shared" si="5"/>
        <v>0</v>
      </c>
      <c r="W81" s="44">
        <f t="shared" si="6"/>
        <v>0</v>
      </c>
      <c r="X81" s="64"/>
      <c r="Y81" s="43">
        <f t="shared" si="4"/>
        <v>0</v>
      </c>
      <c r="Z81" s="30"/>
    </row>
    <row r="82" spans="1:26" ht="14.5" hidden="1" x14ac:dyDescent="0.2">
      <c r="A82" s="45"/>
      <c r="B82" s="46"/>
      <c r="C82" s="46"/>
      <c r="D82" s="46"/>
      <c r="E82" s="46"/>
      <c r="F82" s="49"/>
      <c r="G82" s="49"/>
      <c r="H82" s="49"/>
      <c r="I82" s="49"/>
      <c r="J82" s="49"/>
      <c r="K82" s="49"/>
      <c r="L82" s="49"/>
      <c r="M82" s="49"/>
      <c r="N82" s="49"/>
      <c r="O82" s="49"/>
      <c r="P82" s="49"/>
      <c r="Q82" s="49"/>
      <c r="R82" s="49"/>
      <c r="S82" s="49"/>
      <c r="T82" s="49"/>
      <c r="U82" s="49"/>
      <c r="V82" s="44">
        <f t="shared" si="5"/>
        <v>0</v>
      </c>
      <c r="W82" s="44">
        <f t="shared" si="6"/>
        <v>0</v>
      </c>
      <c r="X82" s="64"/>
      <c r="Y82" s="43">
        <f t="shared" si="4"/>
        <v>0</v>
      </c>
      <c r="Z82" s="30"/>
    </row>
    <row r="83" spans="1:26" ht="14.5" hidden="1" x14ac:dyDescent="0.2">
      <c r="A83" s="45"/>
      <c r="B83" s="46"/>
      <c r="C83" s="46"/>
      <c r="D83" s="46"/>
      <c r="E83" s="46"/>
      <c r="F83" s="49"/>
      <c r="G83" s="49"/>
      <c r="H83" s="49"/>
      <c r="I83" s="49"/>
      <c r="J83" s="49"/>
      <c r="K83" s="49"/>
      <c r="L83" s="49"/>
      <c r="M83" s="49"/>
      <c r="N83" s="49"/>
      <c r="O83" s="49"/>
      <c r="P83" s="49"/>
      <c r="Q83" s="49"/>
      <c r="R83" s="49"/>
      <c r="S83" s="49"/>
      <c r="T83" s="49"/>
      <c r="U83" s="49"/>
      <c r="V83" s="44">
        <f t="shared" si="5"/>
        <v>0</v>
      </c>
      <c r="W83" s="44">
        <f t="shared" si="6"/>
        <v>0</v>
      </c>
      <c r="X83" s="64"/>
      <c r="Y83" s="43">
        <f t="shared" si="4"/>
        <v>0</v>
      </c>
      <c r="Z83" s="30"/>
    </row>
    <row r="84" spans="1:26" ht="14.5" hidden="1" x14ac:dyDescent="0.2">
      <c r="A84" s="45"/>
      <c r="B84" s="46"/>
      <c r="C84" s="46"/>
      <c r="D84" s="46"/>
      <c r="E84" s="46"/>
      <c r="F84" s="49"/>
      <c r="G84" s="49"/>
      <c r="H84" s="49"/>
      <c r="I84" s="49"/>
      <c r="J84" s="49"/>
      <c r="K84" s="49"/>
      <c r="L84" s="49"/>
      <c r="M84" s="49"/>
      <c r="N84" s="49"/>
      <c r="O84" s="49"/>
      <c r="P84" s="49"/>
      <c r="Q84" s="49"/>
      <c r="R84" s="49"/>
      <c r="S84" s="49"/>
      <c r="T84" s="49"/>
      <c r="U84" s="49"/>
      <c r="V84" s="44">
        <f t="shared" si="5"/>
        <v>0</v>
      </c>
      <c r="W84" s="44">
        <f t="shared" si="6"/>
        <v>0</v>
      </c>
      <c r="X84" s="64"/>
      <c r="Y84" s="43">
        <f t="shared" si="4"/>
        <v>0</v>
      </c>
      <c r="Z84" s="30"/>
    </row>
    <row r="85" spans="1:26" ht="14.5" hidden="1" x14ac:dyDescent="0.2">
      <c r="A85" s="45"/>
      <c r="B85" s="46"/>
      <c r="C85" s="46"/>
      <c r="D85" s="46"/>
      <c r="E85" s="46"/>
      <c r="F85" s="49"/>
      <c r="G85" s="49"/>
      <c r="H85" s="49"/>
      <c r="I85" s="49"/>
      <c r="J85" s="49"/>
      <c r="K85" s="49"/>
      <c r="L85" s="49"/>
      <c r="M85" s="49"/>
      <c r="N85" s="49"/>
      <c r="O85" s="49"/>
      <c r="P85" s="49"/>
      <c r="Q85" s="49"/>
      <c r="R85" s="49"/>
      <c r="S85" s="49"/>
      <c r="T85" s="49"/>
      <c r="U85" s="49"/>
      <c r="V85" s="44">
        <f t="shared" si="5"/>
        <v>0</v>
      </c>
      <c r="W85" s="44">
        <f t="shared" si="6"/>
        <v>0</v>
      </c>
      <c r="X85" s="64"/>
      <c r="Y85" s="43">
        <f t="shared" si="4"/>
        <v>0</v>
      </c>
      <c r="Z85" s="30"/>
    </row>
    <row r="86" spans="1:26" ht="14.5" hidden="1" x14ac:dyDescent="0.2">
      <c r="A86" s="45"/>
      <c r="B86" s="46"/>
      <c r="C86" s="46"/>
      <c r="D86" s="46"/>
      <c r="E86" s="46"/>
      <c r="F86" s="49"/>
      <c r="G86" s="49"/>
      <c r="H86" s="49"/>
      <c r="I86" s="49"/>
      <c r="J86" s="49"/>
      <c r="K86" s="49"/>
      <c r="L86" s="49"/>
      <c r="M86" s="49"/>
      <c r="N86" s="49"/>
      <c r="O86" s="49"/>
      <c r="P86" s="49"/>
      <c r="Q86" s="49"/>
      <c r="R86" s="49"/>
      <c r="S86" s="49"/>
      <c r="T86" s="49"/>
      <c r="U86" s="49"/>
      <c r="V86" s="44">
        <f t="shared" si="5"/>
        <v>0</v>
      </c>
      <c r="W86" s="44">
        <f t="shared" si="6"/>
        <v>0</v>
      </c>
      <c r="X86" s="64"/>
      <c r="Y86" s="43">
        <f t="shared" si="4"/>
        <v>0</v>
      </c>
      <c r="Z86" s="30"/>
    </row>
    <row r="87" spans="1:26" ht="14.5" hidden="1" x14ac:dyDescent="0.2">
      <c r="A87" s="45"/>
      <c r="B87" s="46"/>
      <c r="C87" s="46"/>
      <c r="D87" s="46"/>
      <c r="E87" s="46"/>
      <c r="F87" s="49"/>
      <c r="G87" s="49"/>
      <c r="H87" s="49"/>
      <c r="I87" s="49"/>
      <c r="J87" s="49"/>
      <c r="K87" s="49"/>
      <c r="L87" s="49"/>
      <c r="M87" s="49"/>
      <c r="N87" s="49"/>
      <c r="O87" s="49"/>
      <c r="P87" s="49"/>
      <c r="Q87" s="49"/>
      <c r="R87" s="49"/>
      <c r="S87" s="49"/>
      <c r="T87" s="49"/>
      <c r="U87" s="49"/>
      <c r="V87" s="44">
        <f t="shared" si="5"/>
        <v>0</v>
      </c>
      <c r="W87" s="44">
        <f t="shared" si="6"/>
        <v>0</v>
      </c>
      <c r="X87" s="64"/>
      <c r="Y87" s="43">
        <f t="shared" si="4"/>
        <v>0</v>
      </c>
      <c r="Z87" s="30"/>
    </row>
    <row r="88" spans="1:26" ht="14.5" hidden="1" x14ac:dyDescent="0.2">
      <c r="A88" s="45"/>
      <c r="B88" s="46"/>
      <c r="C88" s="46"/>
      <c r="D88" s="46"/>
      <c r="E88" s="46"/>
      <c r="F88" s="49"/>
      <c r="G88" s="49"/>
      <c r="H88" s="49"/>
      <c r="I88" s="49"/>
      <c r="J88" s="49"/>
      <c r="K88" s="49"/>
      <c r="L88" s="49"/>
      <c r="M88" s="49"/>
      <c r="N88" s="49"/>
      <c r="O88" s="49"/>
      <c r="P88" s="49"/>
      <c r="Q88" s="49"/>
      <c r="R88" s="49"/>
      <c r="S88" s="49"/>
      <c r="T88" s="49"/>
      <c r="U88" s="49"/>
      <c r="V88" s="44">
        <f t="shared" si="5"/>
        <v>0</v>
      </c>
      <c r="W88" s="44">
        <f t="shared" si="6"/>
        <v>0</v>
      </c>
      <c r="X88" s="64"/>
      <c r="Y88" s="43">
        <f t="shared" si="4"/>
        <v>0</v>
      </c>
      <c r="Z88" s="30"/>
    </row>
    <row r="89" spans="1:26" ht="14.5" hidden="1" x14ac:dyDescent="0.2">
      <c r="A89" s="45"/>
      <c r="B89" s="46"/>
      <c r="C89" s="46"/>
      <c r="D89" s="46"/>
      <c r="E89" s="46"/>
      <c r="F89" s="49"/>
      <c r="G89" s="49"/>
      <c r="H89" s="49"/>
      <c r="I89" s="49"/>
      <c r="J89" s="49"/>
      <c r="K89" s="49"/>
      <c r="L89" s="49"/>
      <c r="M89" s="49"/>
      <c r="N89" s="49"/>
      <c r="O89" s="49"/>
      <c r="P89" s="49"/>
      <c r="Q89" s="49"/>
      <c r="R89" s="49"/>
      <c r="S89" s="49"/>
      <c r="T89" s="49"/>
      <c r="U89" s="49"/>
      <c r="V89" s="44">
        <f t="shared" si="5"/>
        <v>0</v>
      </c>
      <c r="W89" s="44">
        <f t="shared" si="6"/>
        <v>0</v>
      </c>
      <c r="X89" s="64"/>
      <c r="Y89" s="43">
        <f t="shared" si="4"/>
        <v>0</v>
      </c>
      <c r="Z89" s="30"/>
    </row>
    <row r="90" spans="1:26" ht="14.5" hidden="1" x14ac:dyDescent="0.2">
      <c r="A90" s="45"/>
      <c r="B90" s="46"/>
      <c r="C90" s="46"/>
      <c r="D90" s="46"/>
      <c r="E90" s="46"/>
      <c r="F90" s="49"/>
      <c r="G90" s="49"/>
      <c r="H90" s="49"/>
      <c r="I90" s="49"/>
      <c r="J90" s="49"/>
      <c r="K90" s="49"/>
      <c r="L90" s="49"/>
      <c r="M90" s="49"/>
      <c r="N90" s="49"/>
      <c r="O90" s="49"/>
      <c r="P90" s="49"/>
      <c r="Q90" s="49"/>
      <c r="R90" s="49"/>
      <c r="S90" s="49"/>
      <c r="T90" s="49"/>
      <c r="U90" s="49"/>
      <c r="V90" s="44">
        <f t="shared" si="5"/>
        <v>0</v>
      </c>
      <c r="W90" s="44">
        <f t="shared" si="6"/>
        <v>0</v>
      </c>
      <c r="X90" s="64"/>
      <c r="Y90" s="43">
        <f t="shared" si="4"/>
        <v>0</v>
      </c>
      <c r="Z90" s="30"/>
    </row>
    <row r="91" spans="1:26" ht="14.5" hidden="1" x14ac:dyDescent="0.2">
      <c r="A91" s="45"/>
      <c r="B91" s="46"/>
      <c r="C91" s="46"/>
      <c r="D91" s="46"/>
      <c r="E91" s="46"/>
      <c r="F91" s="49"/>
      <c r="G91" s="49"/>
      <c r="H91" s="49"/>
      <c r="I91" s="49"/>
      <c r="J91" s="49"/>
      <c r="K91" s="49"/>
      <c r="L91" s="49"/>
      <c r="M91" s="49"/>
      <c r="N91" s="49"/>
      <c r="O91" s="49"/>
      <c r="P91" s="49"/>
      <c r="Q91" s="49"/>
      <c r="R91" s="49"/>
      <c r="S91" s="49"/>
      <c r="T91" s="49"/>
      <c r="U91" s="49"/>
      <c r="V91" s="44">
        <f t="shared" si="5"/>
        <v>0</v>
      </c>
      <c r="W91" s="44">
        <f t="shared" si="6"/>
        <v>0</v>
      </c>
      <c r="X91" s="64"/>
      <c r="Y91" s="43">
        <f t="shared" si="4"/>
        <v>0</v>
      </c>
      <c r="Z91" s="30"/>
    </row>
    <row r="92" spans="1:26" ht="14.5" hidden="1" x14ac:dyDescent="0.2">
      <c r="A92" s="45"/>
      <c r="B92" s="46"/>
      <c r="C92" s="46"/>
      <c r="D92" s="46"/>
      <c r="E92" s="46"/>
      <c r="F92" s="49"/>
      <c r="G92" s="49"/>
      <c r="H92" s="49"/>
      <c r="I92" s="49"/>
      <c r="J92" s="49"/>
      <c r="K92" s="49"/>
      <c r="L92" s="49"/>
      <c r="M92" s="49"/>
      <c r="N92" s="49"/>
      <c r="O92" s="49"/>
      <c r="P92" s="49"/>
      <c r="Q92" s="49"/>
      <c r="R92" s="49"/>
      <c r="S92" s="49"/>
      <c r="T92" s="49"/>
      <c r="U92" s="49"/>
      <c r="V92" s="44">
        <f t="shared" si="5"/>
        <v>0</v>
      </c>
      <c r="W92" s="44">
        <f t="shared" si="6"/>
        <v>0</v>
      </c>
      <c r="X92" s="64"/>
      <c r="Y92" s="43">
        <f t="shared" si="4"/>
        <v>0</v>
      </c>
      <c r="Z92" s="30"/>
    </row>
    <row r="93" spans="1:26" ht="14.5" hidden="1" x14ac:dyDescent="0.2">
      <c r="A93" s="45"/>
      <c r="B93" s="46"/>
      <c r="C93" s="46"/>
      <c r="D93" s="46"/>
      <c r="E93" s="46"/>
      <c r="F93" s="49"/>
      <c r="G93" s="49"/>
      <c r="H93" s="49"/>
      <c r="I93" s="49"/>
      <c r="J93" s="49"/>
      <c r="K93" s="49"/>
      <c r="L93" s="49"/>
      <c r="M93" s="49"/>
      <c r="N93" s="49"/>
      <c r="O93" s="49"/>
      <c r="P93" s="49"/>
      <c r="Q93" s="49"/>
      <c r="R93" s="49"/>
      <c r="S93" s="49"/>
      <c r="T93" s="49"/>
      <c r="U93" s="49"/>
      <c r="V93" s="44">
        <f t="shared" si="5"/>
        <v>0</v>
      </c>
      <c r="W93" s="44">
        <f t="shared" si="6"/>
        <v>0</v>
      </c>
      <c r="X93" s="64"/>
      <c r="Y93" s="43">
        <f t="shared" si="4"/>
        <v>0</v>
      </c>
      <c r="Z93" s="30"/>
    </row>
    <row r="94" spans="1:26" ht="14.5" hidden="1" x14ac:dyDescent="0.2">
      <c r="A94" s="45"/>
      <c r="B94" s="46"/>
      <c r="C94" s="46"/>
      <c r="D94" s="46"/>
      <c r="E94" s="46"/>
      <c r="F94" s="49"/>
      <c r="G94" s="49"/>
      <c r="H94" s="49"/>
      <c r="I94" s="49"/>
      <c r="J94" s="49"/>
      <c r="K94" s="49"/>
      <c r="L94" s="49"/>
      <c r="M94" s="49"/>
      <c r="N94" s="49"/>
      <c r="O94" s="49"/>
      <c r="P94" s="49"/>
      <c r="Q94" s="49"/>
      <c r="R94" s="49"/>
      <c r="S94" s="49"/>
      <c r="T94" s="49"/>
      <c r="U94" s="49"/>
      <c r="V94" s="44">
        <f t="shared" si="5"/>
        <v>0</v>
      </c>
      <c r="W94" s="44">
        <f t="shared" si="6"/>
        <v>0</v>
      </c>
      <c r="X94" s="64"/>
      <c r="Y94" s="43">
        <f t="shared" si="4"/>
        <v>0</v>
      </c>
      <c r="Z94" s="30"/>
    </row>
    <row r="95" spans="1:26" ht="14.5" hidden="1" x14ac:dyDescent="0.2">
      <c r="A95" s="45"/>
      <c r="B95" s="46"/>
      <c r="C95" s="46"/>
      <c r="D95" s="46"/>
      <c r="E95" s="46"/>
      <c r="F95" s="49"/>
      <c r="G95" s="49"/>
      <c r="H95" s="49"/>
      <c r="I95" s="49"/>
      <c r="J95" s="49"/>
      <c r="K95" s="49"/>
      <c r="L95" s="49"/>
      <c r="M95" s="49"/>
      <c r="N95" s="49"/>
      <c r="O95" s="49"/>
      <c r="P95" s="49"/>
      <c r="Q95" s="49"/>
      <c r="R95" s="49"/>
      <c r="S95" s="49"/>
      <c r="T95" s="49"/>
      <c r="U95" s="49"/>
      <c r="V95" s="44">
        <f t="shared" si="5"/>
        <v>0</v>
      </c>
      <c r="W95" s="44">
        <f t="shared" si="6"/>
        <v>0</v>
      </c>
      <c r="X95" s="64"/>
      <c r="Y95" s="43">
        <f t="shared" si="4"/>
        <v>0</v>
      </c>
      <c r="Z95" s="30"/>
    </row>
    <row r="96" spans="1:26" ht="14.5" hidden="1" x14ac:dyDescent="0.2">
      <c r="A96" s="45"/>
      <c r="B96" s="46"/>
      <c r="C96" s="46"/>
      <c r="D96" s="46"/>
      <c r="E96" s="46"/>
      <c r="F96" s="49"/>
      <c r="G96" s="49"/>
      <c r="H96" s="49"/>
      <c r="I96" s="49"/>
      <c r="J96" s="49"/>
      <c r="K96" s="49"/>
      <c r="L96" s="49"/>
      <c r="M96" s="49"/>
      <c r="N96" s="49"/>
      <c r="O96" s="49"/>
      <c r="P96" s="49"/>
      <c r="Q96" s="49"/>
      <c r="R96" s="49"/>
      <c r="S96" s="49"/>
      <c r="T96" s="49"/>
      <c r="U96" s="49"/>
      <c r="V96" s="44">
        <f t="shared" si="5"/>
        <v>0</v>
      </c>
      <c r="W96" s="44">
        <f t="shared" si="6"/>
        <v>0</v>
      </c>
      <c r="X96" s="64"/>
      <c r="Y96" s="43">
        <f t="shared" si="4"/>
        <v>0</v>
      </c>
      <c r="Z96" s="30"/>
    </row>
    <row r="97" spans="1:27" ht="14.5" hidden="1" x14ac:dyDescent="0.2">
      <c r="A97" s="45"/>
      <c r="B97" s="46"/>
      <c r="C97" s="46"/>
      <c r="D97" s="46"/>
      <c r="E97" s="46"/>
      <c r="F97" s="49"/>
      <c r="G97" s="49"/>
      <c r="H97" s="49"/>
      <c r="I97" s="49"/>
      <c r="J97" s="49"/>
      <c r="K97" s="49"/>
      <c r="L97" s="49"/>
      <c r="M97" s="49"/>
      <c r="N97" s="49"/>
      <c r="O97" s="49"/>
      <c r="P97" s="49"/>
      <c r="Q97" s="49"/>
      <c r="R97" s="49"/>
      <c r="S97" s="49"/>
      <c r="T97" s="49"/>
      <c r="U97" s="49"/>
      <c r="V97" s="44">
        <f t="shared" si="5"/>
        <v>0</v>
      </c>
      <c r="W97" s="44">
        <f t="shared" si="6"/>
        <v>0</v>
      </c>
      <c r="X97" s="64"/>
      <c r="Y97" s="43">
        <f t="shared" si="4"/>
        <v>0</v>
      </c>
      <c r="Z97" s="30"/>
    </row>
    <row r="98" spans="1:27" ht="14.5" hidden="1" x14ac:dyDescent="0.2">
      <c r="A98" s="45"/>
      <c r="B98" s="46"/>
      <c r="C98" s="46"/>
      <c r="D98" s="46"/>
      <c r="E98" s="46"/>
      <c r="F98" s="49"/>
      <c r="G98" s="49"/>
      <c r="H98" s="49"/>
      <c r="I98" s="49"/>
      <c r="J98" s="49"/>
      <c r="K98" s="49"/>
      <c r="L98" s="49"/>
      <c r="M98" s="49"/>
      <c r="N98" s="49"/>
      <c r="O98" s="49"/>
      <c r="P98" s="49"/>
      <c r="Q98" s="49"/>
      <c r="R98" s="49"/>
      <c r="S98" s="49"/>
      <c r="T98" s="49"/>
      <c r="U98" s="49"/>
      <c r="V98" s="44">
        <f t="shared" si="5"/>
        <v>0</v>
      </c>
      <c r="W98" s="44">
        <f t="shared" si="6"/>
        <v>0</v>
      </c>
      <c r="X98" s="64"/>
      <c r="Y98" s="43">
        <f t="shared" ref="Y98:Y101" si="7">IFERROR(X98/$X$102,0)*100</f>
        <v>0</v>
      </c>
      <c r="Z98" s="30"/>
    </row>
    <row r="99" spans="1:27" ht="14.5" hidden="1" x14ac:dyDescent="0.2">
      <c r="A99" s="45"/>
      <c r="B99" s="46"/>
      <c r="C99" s="46"/>
      <c r="D99" s="46"/>
      <c r="E99" s="46"/>
      <c r="F99" s="49"/>
      <c r="G99" s="49"/>
      <c r="H99" s="49"/>
      <c r="I99" s="49"/>
      <c r="J99" s="49"/>
      <c r="K99" s="49"/>
      <c r="L99" s="49"/>
      <c r="M99" s="49"/>
      <c r="N99" s="49"/>
      <c r="O99" s="49"/>
      <c r="P99" s="49"/>
      <c r="Q99" s="49"/>
      <c r="R99" s="49"/>
      <c r="S99" s="49"/>
      <c r="T99" s="49"/>
      <c r="U99" s="49"/>
      <c r="V99" s="44">
        <f t="shared" si="5"/>
        <v>0</v>
      </c>
      <c r="W99" s="44">
        <f t="shared" si="6"/>
        <v>0</v>
      </c>
      <c r="X99" s="64"/>
      <c r="Y99" s="43">
        <f t="shared" si="7"/>
        <v>0</v>
      </c>
      <c r="Z99" s="30"/>
    </row>
    <row r="100" spans="1:27" ht="14.5" hidden="1" x14ac:dyDescent="0.2">
      <c r="A100" s="45"/>
      <c r="B100" s="46"/>
      <c r="C100" s="46"/>
      <c r="D100" s="46"/>
      <c r="E100" s="46"/>
      <c r="F100" s="49"/>
      <c r="G100" s="49"/>
      <c r="H100" s="49"/>
      <c r="I100" s="49"/>
      <c r="J100" s="49"/>
      <c r="K100" s="49"/>
      <c r="L100" s="49"/>
      <c r="M100" s="49"/>
      <c r="N100" s="49"/>
      <c r="O100" s="49"/>
      <c r="P100" s="49"/>
      <c r="Q100" s="49"/>
      <c r="R100" s="49"/>
      <c r="S100" s="49"/>
      <c r="T100" s="49"/>
      <c r="U100" s="49"/>
      <c r="V100" s="44">
        <f t="shared" si="5"/>
        <v>0</v>
      </c>
      <c r="W100" s="44">
        <f t="shared" si="6"/>
        <v>0</v>
      </c>
      <c r="X100" s="64"/>
      <c r="Y100" s="43">
        <f t="shared" si="7"/>
        <v>0</v>
      </c>
      <c r="Z100" s="30"/>
    </row>
    <row r="101" spans="1:27" ht="14.5" hidden="1" x14ac:dyDescent="0.2">
      <c r="A101" s="45"/>
      <c r="B101" s="46"/>
      <c r="C101" s="46"/>
      <c r="D101" s="46"/>
      <c r="E101" s="46"/>
      <c r="F101" s="49"/>
      <c r="G101" s="49"/>
      <c r="H101" s="49"/>
      <c r="I101" s="49"/>
      <c r="J101" s="49"/>
      <c r="K101" s="49"/>
      <c r="L101" s="49"/>
      <c r="M101" s="49"/>
      <c r="N101" s="49"/>
      <c r="O101" s="49"/>
      <c r="P101" s="49"/>
      <c r="Q101" s="49"/>
      <c r="R101" s="49"/>
      <c r="S101" s="49"/>
      <c r="T101" s="49"/>
      <c r="U101" s="49"/>
      <c r="V101" s="44">
        <f t="shared" si="5"/>
        <v>0</v>
      </c>
      <c r="W101" s="44">
        <f t="shared" si="6"/>
        <v>0</v>
      </c>
      <c r="X101" s="64"/>
      <c r="Y101" s="43">
        <f t="shared" si="7"/>
        <v>0</v>
      </c>
      <c r="Z101" s="30"/>
    </row>
    <row r="102" spans="1:27" ht="16" x14ac:dyDescent="0.2">
      <c r="A102" s="42" t="s">
        <v>44</v>
      </c>
      <c r="B102" s="47">
        <f>SUM(B2:B101)</f>
        <v>9</v>
      </c>
      <c r="C102" s="47">
        <f t="shared" ref="C102:U102" si="8">SUM(C2:C101)</f>
        <v>11</v>
      </c>
      <c r="D102" s="47">
        <f t="shared" si="8"/>
        <v>7</v>
      </c>
      <c r="E102" s="47">
        <f t="shared" si="8"/>
        <v>7</v>
      </c>
      <c r="F102" s="47">
        <f t="shared" si="8"/>
        <v>8</v>
      </c>
      <c r="G102" s="47">
        <f t="shared" si="8"/>
        <v>10</v>
      </c>
      <c r="H102" s="47">
        <f t="shared" si="8"/>
        <v>10</v>
      </c>
      <c r="I102" s="47">
        <f t="shared" si="8"/>
        <v>7</v>
      </c>
      <c r="J102" s="47">
        <f t="shared" si="8"/>
        <v>7</v>
      </c>
      <c r="K102" s="47">
        <f t="shared" si="8"/>
        <v>9</v>
      </c>
      <c r="L102" s="47">
        <f t="shared" si="8"/>
        <v>11</v>
      </c>
      <c r="M102" s="47">
        <f t="shared" si="8"/>
        <v>11</v>
      </c>
      <c r="N102" s="47">
        <f t="shared" si="8"/>
        <v>11</v>
      </c>
      <c r="O102" s="47">
        <f t="shared" si="8"/>
        <v>8</v>
      </c>
      <c r="P102" s="47">
        <f t="shared" si="8"/>
        <v>10</v>
      </c>
      <c r="Q102" s="47">
        <f t="shared" si="8"/>
        <v>10</v>
      </c>
      <c r="R102" s="47">
        <f t="shared" si="8"/>
        <v>0</v>
      </c>
      <c r="S102" s="47">
        <f t="shared" si="8"/>
        <v>0</v>
      </c>
      <c r="T102" s="47">
        <f t="shared" si="8"/>
        <v>0</v>
      </c>
      <c r="U102" s="47">
        <f t="shared" si="8"/>
        <v>0</v>
      </c>
      <c r="V102" s="44">
        <f>SUM(V2:V101)</f>
        <v>95</v>
      </c>
      <c r="W102" s="44">
        <f>SUM(W2:W101)</f>
        <v>146</v>
      </c>
      <c r="X102" s="65">
        <f>SUM(X2:X101)</f>
        <v>33366.6895</v>
      </c>
      <c r="Y102" s="48">
        <f>SUM(Y2:Y101)</f>
        <v>100.00000000000001</v>
      </c>
      <c r="Z102" s="30" t="s">
        <v>48</v>
      </c>
    </row>
    <row r="103" spans="1:27" ht="16" x14ac:dyDescent="0.2">
      <c r="A103" s="18" t="s">
        <v>51</v>
      </c>
      <c r="B103" s="18" t="s">
        <v>48</v>
      </c>
      <c r="C103" s="18" t="s">
        <v>48</v>
      </c>
      <c r="D103" s="18" t="s">
        <v>48</v>
      </c>
      <c r="E103" s="18" t="s">
        <v>48</v>
      </c>
      <c r="F103" s="18" t="s">
        <v>48</v>
      </c>
      <c r="G103" s="18" t="s">
        <v>48</v>
      </c>
      <c r="H103" s="18" t="s">
        <v>48</v>
      </c>
      <c r="I103" s="18" t="s">
        <v>48</v>
      </c>
      <c r="J103" s="18" t="s">
        <v>48</v>
      </c>
      <c r="K103" s="18" t="s">
        <v>48</v>
      </c>
      <c r="L103" s="18" t="s">
        <v>48</v>
      </c>
      <c r="M103" s="18" t="s">
        <v>48</v>
      </c>
      <c r="N103" s="18" t="s">
        <v>48</v>
      </c>
      <c r="O103" s="18" t="s">
        <v>48</v>
      </c>
      <c r="P103" s="18" t="s">
        <v>48</v>
      </c>
      <c r="Q103" s="18" t="s">
        <v>48</v>
      </c>
      <c r="R103" s="18"/>
      <c r="S103" s="18"/>
      <c r="T103" s="18"/>
      <c r="U103" s="18"/>
      <c r="V103" s="22"/>
      <c r="W103" s="22"/>
      <c r="X103" s="21"/>
      <c r="Y103" s="50"/>
      <c r="Z103" s="23"/>
      <c r="AA103" s="23"/>
    </row>
    <row r="104" spans="1:27" ht="16" x14ac:dyDescent="0.2">
      <c r="A104" s="18" t="s">
        <v>52</v>
      </c>
      <c r="B104" s="18" t="s">
        <v>48</v>
      </c>
      <c r="C104" s="18" t="s">
        <v>48</v>
      </c>
      <c r="D104" s="18" t="s">
        <v>48</v>
      </c>
      <c r="E104" s="18" t="s">
        <v>48</v>
      </c>
      <c r="F104" s="18" t="s">
        <v>48</v>
      </c>
      <c r="G104" s="19" t="s">
        <v>48</v>
      </c>
      <c r="H104" s="19" t="s">
        <v>48</v>
      </c>
      <c r="I104" s="19" t="s">
        <v>48</v>
      </c>
      <c r="J104" s="19" t="s">
        <v>48</v>
      </c>
      <c r="K104" s="19" t="s">
        <v>48</v>
      </c>
      <c r="L104" s="19"/>
      <c r="M104" s="19"/>
      <c r="N104" s="19"/>
      <c r="O104" s="19"/>
      <c r="P104" s="19"/>
      <c r="Q104" s="19"/>
      <c r="R104" s="19"/>
      <c r="S104" s="19"/>
      <c r="T104" s="19"/>
      <c r="U104" s="19"/>
      <c r="V104" s="22"/>
      <c r="W104" s="22"/>
      <c r="X104" s="22"/>
      <c r="Y104" s="51"/>
      <c r="Z104" s="23"/>
      <c r="AA104" s="23"/>
    </row>
    <row r="105" spans="1:27" ht="16" x14ac:dyDescent="0.2">
      <c r="A105" s="18" t="s">
        <v>43</v>
      </c>
      <c r="B105" s="18" t="s">
        <v>48</v>
      </c>
      <c r="C105" s="18" t="s">
        <v>48</v>
      </c>
      <c r="D105" s="18" t="s">
        <v>48</v>
      </c>
      <c r="E105" s="18" t="s">
        <v>48</v>
      </c>
      <c r="F105" s="18"/>
      <c r="G105" s="19"/>
      <c r="H105" s="19"/>
      <c r="I105" s="19"/>
      <c r="J105" s="19"/>
      <c r="K105" s="19"/>
      <c r="L105" s="19" t="s">
        <v>48</v>
      </c>
      <c r="M105" s="19" t="s">
        <v>48</v>
      </c>
      <c r="N105" s="19" t="s">
        <v>48</v>
      </c>
      <c r="O105" s="19" t="s">
        <v>48</v>
      </c>
      <c r="P105" s="19" t="s">
        <v>48</v>
      </c>
      <c r="Q105" s="19" t="s">
        <v>48</v>
      </c>
      <c r="R105" s="19"/>
      <c r="S105" s="19"/>
      <c r="T105" s="19"/>
      <c r="U105" s="19"/>
      <c r="V105" s="22"/>
      <c r="W105" s="22"/>
      <c r="X105" s="22"/>
      <c r="Y105" s="51"/>
      <c r="Z105" s="23"/>
      <c r="AA105" s="23"/>
    </row>
    <row r="106" spans="1:27" ht="16" x14ac:dyDescent="0.2">
      <c r="A106" s="18" t="s">
        <v>53</v>
      </c>
      <c r="B106" s="18" t="s">
        <v>48</v>
      </c>
      <c r="C106" s="18" t="s">
        <v>48</v>
      </c>
      <c r="D106" s="18"/>
      <c r="E106" s="18" t="s">
        <v>48</v>
      </c>
      <c r="F106" s="18"/>
      <c r="G106" s="19"/>
      <c r="H106" s="19"/>
      <c r="I106" s="19"/>
      <c r="J106" s="19"/>
      <c r="K106" s="19"/>
      <c r="L106" s="19"/>
      <c r="M106" s="19"/>
      <c r="N106" s="19"/>
      <c r="O106" s="19"/>
      <c r="P106" s="19"/>
      <c r="Q106" s="19"/>
      <c r="R106" s="19"/>
      <c r="S106" s="19"/>
      <c r="T106" s="19"/>
      <c r="U106" s="19"/>
      <c r="V106" s="22"/>
      <c r="W106" s="22"/>
      <c r="X106" s="22"/>
      <c r="Y106" s="51"/>
      <c r="Z106" s="23"/>
      <c r="AA106" s="23"/>
    </row>
    <row r="107" spans="1:27" ht="16" x14ac:dyDescent="0.2">
      <c r="A107" s="18" t="s">
        <v>54</v>
      </c>
      <c r="B107" s="18"/>
      <c r="C107" s="18"/>
      <c r="D107" s="18"/>
      <c r="E107" s="18"/>
      <c r="F107" s="18"/>
      <c r="G107" s="19" t="s">
        <v>48</v>
      </c>
      <c r="H107" s="19" t="s">
        <v>48</v>
      </c>
      <c r="I107" s="19" t="s">
        <v>48</v>
      </c>
      <c r="J107" s="19" t="s">
        <v>48</v>
      </c>
      <c r="K107" s="19" t="s">
        <v>48</v>
      </c>
      <c r="L107" s="19"/>
      <c r="M107" s="19"/>
      <c r="N107" s="19"/>
      <c r="O107" s="19"/>
      <c r="P107" s="19"/>
      <c r="Q107" s="19"/>
      <c r="R107" s="19"/>
      <c r="S107" s="19"/>
      <c r="T107" s="19"/>
      <c r="U107" s="19"/>
      <c r="V107" s="22"/>
      <c r="W107" s="22"/>
      <c r="X107" s="22"/>
      <c r="Y107" s="51"/>
      <c r="Z107" s="23"/>
      <c r="AA107" s="23"/>
    </row>
    <row r="108" spans="1:27" ht="16" x14ac:dyDescent="0.2">
      <c r="A108" s="17" t="s">
        <v>55</v>
      </c>
      <c r="B108" s="18"/>
      <c r="C108" s="18"/>
      <c r="D108" s="18"/>
      <c r="E108" s="18"/>
      <c r="F108" s="18"/>
      <c r="G108" s="19"/>
      <c r="H108" s="19"/>
      <c r="I108" s="19"/>
      <c r="J108" s="19"/>
      <c r="K108" s="19"/>
      <c r="L108" s="19"/>
      <c r="M108" s="19"/>
      <c r="N108" s="19"/>
      <c r="O108" s="19"/>
      <c r="P108" s="19"/>
      <c r="Q108" s="19"/>
      <c r="R108" s="19"/>
      <c r="S108" s="19"/>
      <c r="T108" s="19"/>
      <c r="U108" s="19"/>
      <c r="V108" s="22"/>
      <c r="W108" s="24"/>
      <c r="X108" s="22"/>
      <c r="Y108" s="51"/>
      <c r="Z108" s="23"/>
      <c r="AA108" s="23"/>
    </row>
    <row r="109" spans="1:27" x14ac:dyDescent="0.2">
      <c r="A109" s="20"/>
      <c r="B109" s="21"/>
      <c r="C109" s="21"/>
      <c r="D109" s="21"/>
      <c r="E109" s="21"/>
      <c r="F109" s="21"/>
      <c r="G109" s="22"/>
      <c r="H109" s="22"/>
      <c r="I109" s="22"/>
      <c r="J109" s="22"/>
      <c r="K109" s="22"/>
      <c r="L109" s="22"/>
      <c r="M109" s="22"/>
      <c r="N109" s="22"/>
      <c r="O109" s="22"/>
      <c r="P109" s="22"/>
      <c r="Q109" s="22"/>
      <c r="R109" s="22"/>
      <c r="S109" s="22"/>
      <c r="T109" s="22"/>
      <c r="U109" s="22"/>
      <c r="V109" s="22"/>
      <c r="W109" s="24"/>
      <c r="X109" s="22"/>
      <c r="Y109" s="51"/>
      <c r="Z109" s="23"/>
      <c r="AA109" s="23"/>
    </row>
    <row r="110" spans="1:27" ht="22.25" customHeight="1" x14ac:dyDescent="0.2">
      <c r="A110" s="12" t="s">
        <v>56</v>
      </c>
      <c r="B110" s="10"/>
      <c r="C110" s="10"/>
      <c r="D110" s="10"/>
      <c r="E110" s="10"/>
      <c r="F110" s="10"/>
      <c r="G110" s="11"/>
      <c r="H110" s="11"/>
      <c r="I110" s="11"/>
      <c r="J110" s="11"/>
      <c r="K110" s="11"/>
      <c r="L110" s="11"/>
      <c r="M110" s="11"/>
      <c r="N110" s="11"/>
      <c r="O110" s="11"/>
      <c r="P110" s="11"/>
      <c r="Q110" s="11"/>
      <c r="R110" s="11"/>
      <c r="S110" s="11"/>
      <c r="T110" s="11"/>
      <c r="U110" s="11"/>
      <c r="V110" s="25"/>
      <c r="W110" s="26"/>
      <c r="X110" s="11"/>
      <c r="Y110" s="31"/>
    </row>
    <row r="111" spans="1:27" ht="20.5" customHeight="1" x14ac:dyDescent="0.2">
      <c r="A111" s="13" t="s">
        <v>57</v>
      </c>
      <c r="B111" s="8"/>
      <c r="C111" s="8"/>
      <c r="D111" s="8"/>
      <c r="E111" s="8"/>
      <c r="F111" s="8"/>
      <c r="G111" s="8"/>
      <c r="H111" s="8"/>
      <c r="I111" s="8"/>
      <c r="J111" s="8"/>
      <c r="K111" s="8"/>
      <c r="L111" s="8"/>
      <c r="M111" s="8"/>
      <c r="N111" s="8"/>
      <c r="O111" s="8"/>
      <c r="P111" s="8"/>
      <c r="Q111" s="8"/>
      <c r="R111" s="8"/>
      <c r="S111" s="8"/>
      <c r="T111" s="8"/>
      <c r="U111" s="8"/>
      <c r="V111" s="25"/>
      <c r="W111" s="28"/>
      <c r="X111" s="8"/>
      <c r="Y111" s="32"/>
    </row>
    <row r="112" spans="1:27" ht="15.5" customHeight="1" x14ac:dyDescent="0.2">
      <c r="A112" s="14" t="s">
        <v>58</v>
      </c>
      <c r="B112" s="7"/>
      <c r="C112" s="7"/>
      <c r="D112" s="7"/>
      <c r="E112" s="7"/>
      <c r="F112" s="7"/>
      <c r="G112" s="7"/>
      <c r="H112" s="7"/>
      <c r="I112" s="7"/>
      <c r="J112" s="7"/>
      <c r="K112" s="7"/>
      <c r="L112" s="7"/>
      <c r="M112" s="7"/>
      <c r="N112" s="7"/>
      <c r="O112" s="7"/>
      <c r="P112" s="7"/>
      <c r="Q112" s="7"/>
      <c r="R112" s="7"/>
      <c r="S112" s="7"/>
      <c r="T112" s="7"/>
      <c r="U112" s="7"/>
      <c r="V112" s="25"/>
      <c r="W112" s="28"/>
      <c r="X112" s="7"/>
      <c r="Y112" s="33"/>
    </row>
    <row r="113" spans="1:25" ht="24.5" customHeight="1" x14ac:dyDescent="0.2">
      <c r="A113" s="15" t="s">
        <v>59</v>
      </c>
      <c r="B113" s="92" t="s">
        <v>60</v>
      </c>
      <c r="C113" s="93"/>
      <c r="D113" s="93"/>
      <c r="E113" s="93"/>
      <c r="F113" s="93"/>
      <c r="G113" s="9"/>
      <c r="H113" s="9"/>
      <c r="I113" s="9"/>
      <c r="J113" s="9"/>
      <c r="K113" s="9"/>
      <c r="L113" s="9"/>
      <c r="M113" s="9"/>
      <c r="N113" s="9"/>
      <c r="O113" s="9"/>
      <c r="P113" s="9"/>
      <c r="Q113" s="9"/>
      <c r="R113" s="9"/>
      <c r="S113" s="9"/>
      <c r="T113" s="9"/>
      <c r="U113" s="9"/>
      <c r="V113" s="25"/>
      <c r="W113" s="29"/>
      <c r="X113" s="9"/>
      <c r="Y113" s="34"/>
    </row>
    <row r="114" spans="1:25" ht="15.75" customHeight="1" x14ac:dyDescent="0.2">
      <c r="A114" s="2"/>
      <c r="B114" s="2"/>
      <c r="C114" s="2"/>
      <c r="D114" s="2"/>
      <c r="E114" s="2"/>
      <c r="F114" s="2"/>
      <c r="G114" s="2"/>
      <c r="H114" s="2"/>
      <c r="I114" s="2"/>
      <c r="J114" s="2"/>
      <c r="K114" s="2"/>
      <c r="L114" s="2"/>
      <c r="M114" s="2"/>
      <c r="N114" s="2"/>
      <c r="O114" s="2"/>
      <c r="P114" s="2"/>
      <c r="Q114" s="2"/>
      <c r="R114" s="2"/>
      <c r="S114" s="2"/>
      <c r="T114" s="2"/>
      <c r="U114" s="2"/>
      <c r="W114" s="25"/>
      <c r="X114" s="2"/>
      <c r="Y114" s="35"/>
    </row>
    <row r="115" spans="1:25" ht="15" customHeight="1" x14ac:dyDescent="0.2">
      <c r="A115" s="6" t="s">
        <v>61</v>
      </c>
      <c r="B115" s="6" t="s">
        <v>62</v>
      </c>
      <c r="C115" s="6"/>
      <c r="D115" s="6"/>
      <c r="E115" s="6"/>
      <c r="F115" s="6"/>
      <c r="G115" s="2"/>
      <c r="H115" s="2"/>
      <c r="I115" s="2"/>
      <c r="J115" s="2"/>
      <c r="K115" s="2"/>
      <c r="L115" s="2"/>
      <c r="M115" s="2"/>
      <c r="N115" s="2"/>
      <c r="O115" s="2"/>
      <c r="P115" s="2"/>
      <c r="Q115" s="2"/>
      <c r="R115" s="2"/>
      <c r="S115" s="2"/>
      <c r="T115" s="2"/>
      <c r="U115" s="2"/>
      <c r="W115" s="25"/>
      <c r="X115" s="2"/>
      <c r="Y115" s="35"/>
    </row>
    <row r="116" spans="1:25" ht="15" customHeight="1" x14ac:dyDescent="0.2">
      <c r="A116" s="38" t="s">
        <v>3</v>
      </c>
      <c r="B116" s="94">
        <v>7</v>
      </c>
      <c r="H116" s="2"/>
      <c r="I116" s="2"/>
      <c r="J116" s="2"/>
      <c r="K116" s="2"/>
      <c r="L116" s="2"/>
      <c r="M116" s="2"/>
      <c r="N116" s="2"/>
      <c r="O116" s="2"/>
      <c r="P116" s="2"/>
      <c r="Q116" s="2"/>
      <c r="R116" s="2"/>
      <c r="S116" s="2"/>
      <c r="T116" s="2"/>
      <c r="U116" s="2"/>
      <c r="W116" s="25"/>
      <c r="X116" s="2"/>
      <c r="Y116" s="35"/>
    </row>
    <row r="117" spans="1:25" ht="15" customHeight="1" x14ac:dyDescent="0.2">
      <c r="A117" s="38" t="s">
        <v>4</v>
      </c>
      <c r="B117" s="94">
        <v>7</v>
      </c>
      <c r="C117" s="2"/>
      <c r="D117" s="2"/>
      <c r="E117" s="2"/>
      <c r="F117" s="2"/>
      <c r="H117" s="2"/>
      <c r="I117" s="2"/>
      <c r="J117" s="2"/>
      <c r="K117" s="2"/>
      <c r="L117" s="2"/>
      <c r="M117" s="2"/>
      <c r="N117" s="2"/>
      <c r="O117" s="2"/>
      <c r="P117" s="2"/>
      <c r="Q117" s="2"/>
      <c r="R117" s="2"/>
      <c r="S117" s="2"/>
      <c r="T117" s="2"/>
      <c r="U117" s="2"/>
      <c r="X117" s="2"/>
      <c r="Y117" s="35"/>
    </row>
    <row r="118" spans="1:25" ht="15" customHeight="1" x14ac:dyDescent="0.2">
      <c r="A118" s="38" t="s">
        <v>30</v>
      </c>
      <c r="B118" s="94">
        <v>7</v>
      </c>
      <c r="C118" s="2"/>
      <c r="D118" s="2"/>
      <c r="E118" s="2"/>
      <c r="F118" s="2"/>
      <c r="H118" s="2"/>
      <c r="I118" s="2"/>
      <c r="J118" s="2"/>
      <c r="K118" s="2"/>
      <c r="L118" s="2"/>
      <c r="M118" s="2"/>
      <c r="N118" s="2"/>
      <c r="O118" s="2"/>
      <c r="P118" s="2"/>
      <c r="Q118" s="2"/>
      <c r="R118" s="2"/>
      <c r="S118" s="2"/>
      <c r="T118" s="2"/>
      <c r="U118" s="2"/>
      <c r="X118" s="2"/>
      <c r="Y118" s="35"/>
    </row>
    <row r="119" spans="1:25" ht="15" customHeight="1" x14ac:dyDescent="0.2">
      <c r="A119" s="38" t="s">
        <v>31</v>
      </c>
      <c r="B119" s="94">
        <v>7</v>
      </c>
      <c r="C119" s="2"/>
      <c r="D119" s="2"/>
      <c r="E119" s="2"/>
      <c r="F119" s="2"/>
      <c r="H119" s="2"/>
      <c r="I119" s="2"/>
      <c r="J119" s="2"/>
      <c r="K119" s="2"/>
      <c r="L119" s="2"/>
      <c r="M119" s="2"/>
      <c r="N119" s="2"/>
      <c r="O119" s="2"/>
      <c r="P119" s="2"/>
      <c r="Q119" s="2"/>
      <c r="R119" s="2"/>
      <c r="S119" s="2"/>
      <c r="T119" s="2"/>
      <c r="U119" s="2"/>
      <c r="X119" s="2"/>
      <c r="Y119" s="35"/>
    </row>
    <row r="120" spans="1:25" ht="15" customHeight="1" x14ac:dyDescent="0.2">
      <c r="A120" s="38" t="s">
        <v>27</v>
      </c>
      <c r="B120" s="95">
        <v>8</v>
      </c>
    </row>
    <row r="121" spans="1:25" ht="15" customHeight="1" x14ac:dyDescent="0.2">
      <c r="A121" s="66" t="s">
        <v>36</v>
      </c>
      <c r="B121" s="95">
        <v>8</v>
      </c>
    </row>
    <row r="122" spans="1:25" ht="15" customHeight="1" x14ac:dyDescent="0.2">
      <c r="A122" s="38" t="s">
        <v>1</v>
      </c>
      <c r="B122" s="95">
        <v>9</v>
      </c>
    </row>
    <row r="123" spans="1:25" ht="15" customHeight="1" x14ac:dyDescent="0.2">
      <c r="A123" s="38" t="s">
        <v>32</v>
      </c>
      <c r="B123" s="95">
        <v>9</v>
      </c>
    </row>
    <row r="124" spans="1:25" ht="15" customHeight="1" x14ac:dyDescent="0.2">
      <c r="A124" s="38" t="s">
        <v>28</v>
      </c>
      <c r="B124" s="94">
        <v>10</v>
      </c>
    </row>
    <row r="125" spans="1:25" ht="15" customHeight="1" x14ac:dyDescent="0.2">
      <c r="A125" s="38" t="s">
        <v>29</v>
      </c>
      <c r="B125" s="94">
        <v>10</v>
      </c>
    </row>
    <row r="126" spans="1:25" ht="15" customHeight="1" x14ac:dyDescent="0.2">
      <c r="A126" s="66" t="s">
        <v>37</v>
      </c>
      <c r="B126" s="95">
        <v>10</v>
      </c>
    </row>
    <row r="127" spans="1:25" ht="15" customHeight="1" x14ac:dyDescent="0.2">
      <c r="A127" s="66" t="s">
        <v>38</v>
      </c>
      <c r="B127" s="95">
        <v>10</v>
      </c>
    </row>
    <row r="128" spans="1:25" ht="15" customHeight="1" x14ac:dyDescent="0.2">
      <c r="A128" s="38" t="s">
        <v>26</v>
      </c>
      <c r="B128" s="94">
        <v>11</v>
      </c>
    </row>
    <row r="129" spans="1:2" ht="15" customHeight="1" x14ac:dyDescent="0.2">
      <c r="A129" s="66" t="s">
        <v>33</v>
      </c>
      <c r="B129" s="95">
        <v>11</v>
      </c>
    </row>
    <row r="130" spans="1:2" ht="15" customHeight="1" x14ac:dyDescent="0.2">
      <c r="A130" s="66" t="s">
        <v>34</v>
      </c>
      <c r="B130" s="95">
        <v>11</v>
      </c>
    </row>
    <row r="131" spans="1:2" ht="15" customHeight="1" x14ac:dyDescent="0.2">
      <c r="A131" s="66" t="s">
        <v>35</v>
      </c>
      <c r="B131" s="95">
        <v>11</v>
      </c>
    </row>
    <row r="242" spans="12:12" ht="15" customHeight="1" x14ac:dyDescent="0.2">
      <c r="L242" t="s">
        <v>136</v>
      </c>
    </row>
  </sheetData>
  <autoFilter ref="A115:B115" xr:uid="{2A40B666-E0D6-4EE0-8015-58F8A5636B21}">
    <sortState xmlns:xlrd2="http://schemas.microsoft.com/office/spreadsheetml/2017/richdata2" ref="A116:B131">
      <sortCondition ref="B115"/>
    </sortState>
  </autoFilter>
  <mergeCells count="1">
    <mergeCell ref="B113:F113"/>
  </mergeCells>
  <phoneticPr fontId="8" type="noConversion"/>
  <conditionalFormatting sqref="A1 A13:A109 A110:F110 B111:F111 A112:F112 B113 A114:F115 B116:F131 A132:F1048576">
    <cfRule type="beginsWith" dxfId="28" priority="97" operator="beginsWith" text="01">
      <formula>LEFT(A1,LEN("01"))="01"</formula>
    </cfRule>
    <cfRule type="beginsWith" dxfId="27" priority="96" operator="beginsWith" text="02">
      <formula>LEFT(A1,LEN("02"))="02"</formula>
    </cfRule>
    <cfRule type="beginsWith" dxfId="26" priority="95" operator="beginsWith" text="03">
      <formula>LEFT(A1,LEN("03"))="03"</formula>
    </cfRule>
    <cfRule type="beginsWith" dxfId="25" priority="94" operator="beginsWith" text="04">
      <formula>LEFT(A1,LEN("04"))="04"</formula>
    </cfRule>
    <cfRule type="beginsWith" dxfId="24" priority="93" operator="beginsWith" text="05">
      <formula>LEFT(A1,LEN("05"))="05"</formula>
    </cfRule>
    <cfRule type="beginsWith" dxfId="23" priority="92" operator="beginsWith" text="06">
      <formula>LEFT(A1,LEN("06"))="06"</formula>
    </cfRule>
    <cfRule type="beginsWith" dxfId="22" priority="91" operator="beginsWith" text="07">
      <formula>LEFT(A1,LEN("07"))="07"</formula>
    </cfRule>
    <cfRule type="beginsWith" dxfId="21" priority="90" operator="beginsWith" text="08">
      <formula>LEFT(A1,LEN("08"))="08"</formula>
    </cfRule>
    <cfRule type="beginsWith" dxfId="20" priority="89" operator="beginsWith" text="09">
      <formula>LEFT(A1,LEN("09"))="09"</formula>
    </cfRule>
    <cfRule type="beginsWith" dxfId="19" priority="88" operator="beginsWith" text="10">
      <formula>LEFT(A1,LEN("10"))="10"</formula>
    </cfRule>
    <cfRule type="beginsWith" dxfId="18" priority="87" operator="beginsWith" text="11">
      <formula>LEFT(A1,LEN("11"))="11"</formula>
    </cfRule>
    <cfRule type="beginsWith" dxfId="17" priority="86" operator="beginsWith" text="12">
      <formula>LEFT(A1,LEN("12"))="12"</formula>
    </cfRule>
    <cfRule type="beginsWith" dxfId="16" priority="85" operator="beginsWith" text="13">
      <formula>LEFT(A1,LEN("13"))="13"</formula>
    </cfRule>
  </conditionalFormatting>
  <conditionalFormatting sqref="A2:A12">
    <cfRule type="beginsWith" dxfId="15" priority="1" operator="beginsWith" text="8">
      <formula>LEFT((A2),LEN("8"))=("8")</formula>
    </cfRule>
    <cfRule type="beginsWith" dxfId="14" priority="3" operator="beginsWith" text="4">
      <formula>LEFT((A2),LEN("4"))=("4")</formula>
    </cfRule>
    <cfRule type="beginsWith" dxfId="13" priority="2" operator="beginsWith" text="7">
      <formula>LEFT((A2),LEN("7"))=("7")</formula>
    </cfRule>
  </conditionalFormatting>
  <conditionalFormatting sqref="Z1:Z2 R2:U12 Z5 Z9:Z10 Z13 F13:U101 Z16">
    <cfRule type="beginsWith" dxfId="12" priority="15" operator="beginsWith" text="05">
      <formula>LEFT(F1,LEN("05"))="05"</formula>
    </cfRule>
    <cfRule type="beginsWith" dxfId="11" priority="16" operator="beginsWith" text="04">
      <formula>LEFT(F1,LEN("04"))="04"</formula>
    </cfRule>
    <cfRule type="beginsWith" dxfId="10" priority="14" operator="beginsWith" text="06">
      <formula>LEFT(F1,LEN("06"))="06"</formula>
    </cfRule>
    <cfRule type="beginsWith" dxfId="9" priority="18" operator="beginsWith" text="02">
      <formula>LEFT(F1,LEN("02"))="02"</formula>
    </cfRule>
    <cfRule type="beginsWith" dxfId="8" priority="19" operator="beginsWith" text="01">
      <formula>LEFT(F1,LEN("01"))="01"</formula>
    </cfRule>
    <cfRule type="beginsWith" dxfId="7" priority="13" operator="beginsWith" text="07">
      <formula>LEFT(F1,LEN("07"))="07"</formula>
    </cfRule>
    <cfRule type="beginsWith" dxfId="6" priority="12" operator="beginsWith" text="08">
      <formula>LEFT(F1,LEN("08"))="08"</formula>
    </cfRule>
    <cfRule type="beginsWith" dxfId="5" priority="11" operator="beginsWith" text="09">
      <formula>LEFT(F1,LEN("09"))="09"</formula>
    </cfRule>
    <cfRule type="beginsWith" dxfId="4" priority="10" operator="beginsWith" text="10">
      <formula>LEFT(F1,LEN("10"))="10"</formula>
    </cfRule>
    <cfRule type="beginsWith" dxfId="3" priority="9" operator="beginsWith" text="11">
      <formula>LEFT(F1,LEN("11"))="11"</formula>
    </cfRule>
    <cfRule type="beginsWith" dxfId="2" priority="8" operator="beginsWith" text="12">
      <formula>LEFT(F1,LEN("12"))="12"</formula>
    </cfRule>
    <cfRule type="beginsWith" dxfId="1" priority="7" operator="beginsWith" text="13">
      <formula>LEFT(F1,LEN("13"))="13"</formula>
    </cfRule>
    <cfRule type="beginsWith" dxfId="0" priority="17" operator="beginsWith" text="03">
      <formula>LEFT(F1,LEN("03"))="03"</formula>
    </cfRule>
  </conditionalFormatting>
  <dataValidations count="1">
    <dataValidation type="list" allowBlank="1" showInputMessage="1" showErrorMessage="1" sqref="B103:U108 Z2:Z102" xr:uid="{915B425B-1305-2541-8DB6-A9DCED1E0448}">
      <formula1>"X"</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1D93DE-AF4E-3947-A9F6-D7CD3FD7770C}">
          <x14:formula1>
            <xm:f>diccionario!$B$2:$B$95</xm:f>
          </x14:formula1>
          <xm:sqref>B1:U1 A116:A131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820EF-1C83-2D4E-BE87-27AF37F80B6E}">
  <dimension ref="A1:B95"/>
  <sheetViews>
    <sheetView workbookViewId="0"/>
  </sheetViews>
  <sheetFormatPr baseColWidth="10" defaultColWidth="11.5" defaultRowHeight="15" x14ac:dyDescent="0.2"/>
  <cols>
    <col min="1" max="1" width="9.5" style="1" bestFit="1" customWidth="1"/>
    <col min="2" max="2" width="26.83203125" style="1" bestFit="1" customWidth="1"/>
  </cols>
  <sheetData>
    <row r="1" spans="1:2" x14ac:dyDescent="0.2">
      <c r="A1" s="1" t="s">
        <v>63</v>
      </c>
      <c r="B1" s="1" t="s">
        <v>64</v>
      </c>
    </row>
    <row r="2" spans="1:2" x14ac:dyDescent="0.2">
      <c r="A2" s="1" t="s">
        <v>65</v>
      </c>
      <c r="B2" s="1" t="s">
        <v>66</v>
      </c>
    </row>
    <row r="3" spans="1:2" x14ac:dyDescent="0.2">
      <c r="A3" s="1" t="s">
        <v>65</v>
      </c>
      <c r="B3" s="1" t="s">
        <v>67</v>
      </c>
    </row>
    <row r="4" spans="1:2" x14ac:dyDescent="0.2">
      <c r="A4" s="1" t="s">
        <v>65</v>
      </c>
      <c r="B4" s="1" t="s">
        <v>68</v>
      </c>
    </row>
    <row r="5" spans="1:2" x14ac:dyDescent="0.2">
      <c r="A5" s="1" t="s">
        <v>65</v>
      </c>
      <c r="B5" s="1" t="s">
        <v>69</v>
      </c>
    </row>
    <row r="6" spans="1:2" x14ac:dyDescent="0.2">
      <c r="A6" s="1" t="s">
        <v>65</v>
      </c>
      <c r="B6" s="1" t="s">
        <v>70</v>
      </c>
    </row>
    <row r="7" spans="1:2" x14ac:dyDescent="0.2">
      <c r="A7" s="1" t="s">
        <v>65</v>
      </c>
      <c r="B7" s="1" t="s">
        <v>71</v>
      </c>
    </row>
    <row r="8" spans="1:2" x14ac:dyDescent="0.2">
      <c r="A8" s="1" t="s">
        <v>65</v>
      </c>
      <c r="B8" s="1" t="s">
        <v>4</v>
      </c>
    </row>
    <row r="9" spans="1:2" x14ac:dyDescent="0.2">
      <c r="A9" s="1" t="s">
        <v>65</v>
      </c>
      <c r="B9" s="1" t="s">
        <v>72</v>
      </c>
    </row>
    <row r="10" spans="1:2" x14ac:dyDescent="0.2">
      <c r="A10" s="1" t="s">
        <v>65</v>
      </c>
      <c r="B10" s="1" t="s">
        <v>73</v>
      </c>
    </row>
    <row r="11" spans="1:2" x14ac:dyDescent="0.2">
      <c r="A11" s="1" t="s">
        <v>65</v>
      </c>
      <c r="B11" s="1" t="s">
        <v>74</v>
      </c>
    </row>
    <row r="12" spans="1:2" x14ac:dyDescent="0.2">
      <c r="A12" s="1" t="s">
        <v>65</v>
      </c>
      <c r="B12" s="1" t="s">
        <v>1</v>
      </c>
    </row>
    <row r="13" spans="1:2" x14ac:dyDescent="0.2">
      <c r="A13" s="1" t="s">
        <v>65</v>
      </c>
      <c r="B13" s="1" t="s">
        <v>75</v>
      </c>
    </row>
    <row r="14" spans="1:2" x14ac:dyDescent="0.2">
      <c r="A14" s="1" t="s">
        <v>65</v>
      </c>
      <c r="B14" s="1" t="s">
        <v>76</v>
      </c>
    </row>
    <row r="15" spans="1:2" x14ac:dyDescent="0.2">
      <c r="A15" s="1" t="s">
        <v>65</v>
      </c>
      <c r="B15" s="1" t="s">
        <v>77</v>
      </c>
    </row>
    <row r="16" spans="1:2" x14ac:dyDescent="0.2">
      <c r="A16" s="1" t="s">
        <v>65</v>
      </c>
      <c r="B16" s="1" t="s">
        <v>78</v>
      </c>
    </row>
    <row r="17" spans="1:2" x14ac:dyDescent="0.2">
      <c r="A17" s="1" t="s">
        <v>65</v>
      </c>
      <c r="B17" s="1" t="s">
        <v>79</v>
      </c>
    </row>
    <row r="18" spans="1:2" x14ac:dyDescent="0.2">
      <c r="A18" s="1" t="s">
        <v>65</v>
      </c>
      <c r="B18" s="1" t="s">
        <v>80</v>
      </c>
    </row>
    <row r="19" spans="1:2" x14ac:dyDescent="0.2">
      <c r="A19" s="1" t="s">
        <v>65</v>
      </c>
      <c r="B19" s="1" t="s">
        <v>81</v>
      </c>
    </row>
    <row r="20" spans="1:2" x14ac:dyDescent="0.2">
      <c r="A20" s="1" t="s">
        <v>65</v>
      </c>
      <c r="B20" s="1" t="s">
        <v>82</v>
      </c>
    </row>
    <row r="21" spans="1:2" x14ac:dyDescent="0.2">
      <c r="A21" s="1" t="s">
        <v>65</v>
      </c>
      <c r="B21" s="1" t="s">
        <v>83</v>
      </c>
    </row>
    <row r="22" spans="1:2" x14ac:dyDescent="0.2">
      <c r="A22" s="1" t="s">
        <v>65</v>
      </c>
      <c r="B22" s="1" t="s">
        <v>84</v>
      </c>
    </row>
    <row r="23" spans="1:2" x14ac:dyDescent="0.2">
      <c r="A23" s="1" t="s">
        <v>65</v>
      </c>
      <c r="B23" s="1" t="s">
        <v>85</v>
      </c>
    </row>
    <row r="24" spans="1:2" x14ac:dyDescent="0.2">
      <c r="A24" s="1" t="s">
        <v>65</v>
      </c>
      <c r="B24" s="1" t="s">
        <v>26</v>
      </c>
    </row>
    <row r="25" spans="1:2" x14ac:dyDescent="0.2">
      <c r="A25" s="1" t="s">
        <v>65</v>
      </c>
      <c r="B25" s="1" t="s">
        <v>86</v>
      </c>
    </row>
    <row r="26" spans="1:2" x14ac:dyDescent="0.2">
      <c r="A26" s="1" t="s">
        <v>65</v>
      </c>
      <c r="B26" s="1" t="s">
        <v>87</v>
      </c>
    </row>
    <row r="27" spans="1:2" x14ac:dyDescent="0.2">
      <c r="A27" s="1" t="s">
        <v>65</v>
      </c>
      <c r="B27" s="1" t="s">
        <v>88</v>
      </c>
    </row>
    <row r="28" spans="1:2" x14ac:dyDescent="0.2">
      <c r="A28" s="1" t="s">
        <v>65</v>
      </c>
      <c r="B28" s="1" t="s">
        <v>89</v>
      </c>
    </row>
    <row r="29" spans="1:2" x14ac:dyDescent="0.2">
      <c r="A29" s="1" t="s">
        <v>65</v>
      </c>
      <c r="B29" s="1" t="s">
        <v>90</v>
      </c>
    </row>
    <row r="30" spans="1:2" x14ac:dyDescent="0.2">
      <c r="A30" s="1" t="s">
        <v>65</v>
      </c>
      <c r="B30" s="1" t="s">
        <v>91</v>
      </c>
    </row>
    <row r="31" spans="1:2" x14ac:dyDescent="0.2">
      <c r="A31" s="1" t="s">
        <v>65</v>
      </c>
      <c r="B31" s="1" t="s">
        <v>92</v>
      </c>
    </row>
    <row r="32" spans="1:2" x14ac:dyDescent="0.2">
      <c r="A32" s="1" t="s">
        <v>65</v>
      </c>
      <c r="B32" s="1" t="s">
        <v>93</v>
      </c>
    </row>
    <row r="33" spans="1:2" x14ac:dyDescent="0.2">
      <c r="A33" s="1" t="s">
        <v>65</v>
      </c>
      <c r="B33" s="1" t="s">
        <v>94</v>
      </c>
    </row>
    <row r="34" spans="1:2" x14ac:dyDescent="0.2">
      <c r="A34" s="1" t="s">
        <v>65</v>
      </c>
      <c r="B34" s="1" t="s">
        <v>95</v>
      </c>
    </row>
    <row r="35" spans="1:2" x14ac:dyDescent="0.2">
      <c r="A35" s="1" t="s">
        <v>65</v>
      </c>
      <c r="B35" s="1" t="s">
        <v>96</v>
      </c>
    </row>
    <row r="36" spans="1:2" x14ac:dyDescent="0.2">
      <c r="A36" s="1" t="s">
        <v>65</v>
      </c>
      <c r="B36" s="1" t="s">
        <v>97</v>
      </c>
    </row>
    <row r="37" spans="1:2" x14ac:dyDescent="0.2">
      <c r="A37" s="1" t="s">
        <v>65</v>
      </c>
      <c r="B37" s="1" t="s">
        <v>98</v>
      </c>
    </row>
    <row r="38" spans="1:2" x14ac:dyDescent="0.2">
      <c r="A38" s="1" t="s">
        <v>65</v>
      </c>
      <c r="B38" s="1" t="s">
        <v>99</v>
      </c>
    </row>
    <row r="39" spans="1:2" x14ac:dyDescent="0.2">
      <c r="A39" s="1" t="s">
        <v>65</v>
      </c>
      <c r="B39" s="1" t="s">
        <v>100</v>
      </c>
    </row>
    <row r="40" spans="1:2" x14ac:dyDescent="0.2">
      <c r="A40" s="1" t="s">
        <v>65</v>
      </c>
      <c r="B40" s="1" t="s">
        <v>35</v>
      </c>
    </row>
    <row r="41" spans="1:2" x14ac:dyDescent="0.2">
      <c r="A41" s="1" t="s">
        <v>65</v>
      </c>
      <c r="B41" s="1" t="s">
        <v>3</v>
      </c>
    </row>
    <row r="42" spans="1:2" x14ac:dyDescent="0.2">
      <c r="A42" s="1" t="s">
        <v>65</v>
      </c>
      <c r="B42" s="1" t="s">
        <v>101</v>
      </c>
    </row>
    <row r="43" spans="1:2" x14ac:dyDescent="0.2">
      <c r="A43" s="1" t="s">
        <v>65</v>
      </c>
      <c r="B43" s="1" t="s">
        <v>102</v>
      </c>
    </row>
    <row r="44" spans="1:2" x14ac:dyDescent="0.2">
      <c r="A44" s="1" t="s">
        <v>65</v>
      </c>
      <c r="B44" s="1" t="s">
        <v>103</v>
      </c>
    </row>
    <row r="45" spans="1:2" x14ac:dyDescent="0.2">
      <c r="A45" s="1" t="s">
        <v>65</v>
      </c>
      <c r="B45" s="1" t="s">
        <v>104</v>
      </c>
    </row>
    <row r="46" spans="1:2" x14ac:dyDescent="0.2">
      <c r="A46" s="1" t="s">
        <v>65</v>
      </c>
      <c r="B46" s="1" t="s">
        <v>105</v>
      </c>
    </row>
    <row r="47" spans="1:2" x14ac:dyDescent="0.2">
      <c r="A47" s="1" t="s">
        <v>65</v>
      </c>
      <c r="B47" s="1" t="s">
        <v>106</v>
      </c>
    </row>
    <row r="48" spans="1:2" x14ac:dyDescent="0.2">
      <c r="A48" s="1" t="s">
        <v>65</v>
      </c>
      <c r="B48" s="1" t="s">
        <v>107</v>
      </c>
    </row>
    <row r="49" spans="1:2" x14ac:dyDescent="0.2">
      <c r="A49" s="1" t="s">
        <v>65</v>
      </c>
      <c r="B49" s="1" t="s">
        <v>108</v>
      </c>
    </row>
    <row r="50" spans="1:2" x14ac:dyDescent="0.2">
      <c r="A50" s="1" t="s">
        <v>65</v>
      </c>
      <c r="B50" s="1" t="s">
        <v>109</v>
      </c>
    </row>
    <row r="51" spans="1:2" x14ac:dyDescent="0.2">
      <c r="A51" s="1" t="s">
        <v>65</v>
      </c>
      <c r="B51" s="1" t="s">
        <v>110</v>
      </c>
    </row>
    <row r="52" spans="1:2" x14ac:dyDescent="0.2">
      <c r="A52" s="1" t="s">
        <v>65</v>
      </c>
      <c r="B52" s="1" t="s">
        <v>111</v>
      </c>
    </row>
    <row r="53" spans="1:2" x14ac:dyDescent="0.2">
      <c r="A53" s="1" t="s">
        <v>65</v>
      </c>
      <c r="B53" s="1" t="s">
        <v>112</v>
      </c>
    </row>
    <row r="54" spans="1:2" x14ac:dyDescent="0.2">
      <c r="A54" s="1" t="s">
        <v>65</v>
      </c>
      <c r="B54" s="1" t="s">
        <v>113</v>
      </c>
    </row>
    <row r="55" spans="1:2" x14ac:dyDescent="0.2">
      <c r="A55" s="1" t="s">
        <v>65</v>
      </c>
      <c r="B55" s="1" t="s">
        <v>114</v>
      </c>
    </row>
    <row r="56" spans="1:2" x14ac:dyDescent="0.2">
      <c r="A56" s="1" t="s">
        <v>65</v>
      </c>
      <c r="B56" s="1" t="s">
        <v>33</v>
      </c>
    </row>
    <row r="57" spans="1:2" x14ac:dyDescent="0.2">
      <c r="A57" s="1" t="s">
        <v>65</v>
      </c>
      <c r="B57" s="1" t="s">
        <v>115</v>
      </c>
    </row>
    <row r="58" spans="1:2" x14ac:dyDescent="0.2">
      <c r="A58" s="1" t="s">
        <v>65</v>
      </c>
      <c r="B58" s="1" t="s">
        <v>116</v>
      </c>
    </row>
    <row r="59" spans="1:2" x14ac:dyDescent="0.2">
      <c r="A59" s="1" t="s">
        <v>65</v>
      </c>
      <c r="B59" s="1" t="s">
        <v>117</v>
      </c>
    </row>
    <row r="60" spans="1:2" x14ac:dyDescent="0.2">
      <c r="A60" s="1" t="s">
        <v>65</v>
      </c>
      <c r="B60" s="1" t="s">
        <v>118</v>
      </c>
    </row>
    <row r="61" spans="1:2" x14ac:dyDescent="0.2">
      <c r="A61" s="1" t="s">
        <v>65</v>
      </c>
      <c r="B61" s="1" t="s">
        <v>119</v>
      </c>
    </row>
    <row r="62" spans="1:2" x14ac:dyDescent="0.2">
      <c r="A62" s="1" t="s">
        <v>65</v>
      </c>
      <c r="B62" s="1" t="s">
        <v>120</v>
      </c>
    </row>
    <row r="63" spans="1:2" x14ac:dyDescent="0.2">
      <c r="A63" s="1" t="s">
        <v>121</v>
      </c>
      <c r="B63" s="1" t="s">
        <v>122</v>
      </c>
    </row>
    <row r="64" spans="1:2" x14ac:dyDescent="0.2">
      <c r="A64" s="1" t="s">
        <v>121</v>
      </c>
      <c r="B64" s="1" t="s">
        <v>30</v>
      </c>
    </row>
    <row r="65" spans="1:2" x14ac:dyDescent="0.2">
      <c r="A65" s="1" t="s">
        <v>121</v>
      </c>
      <c r="B65" s="1" t="s">
        <v>31</v>
      </c>
    </row>
    <row r="66" spans="1:2" x14ac:dyDescent="0.2">
      <c r="A66" s="1" t="s">
        <v>121</v>
      </c>
      <c r="B66" s="1" t="s">
        <v>123</v>
      </c>
    </row>
    <row r="67" spans="1:2" x14ac:dyDescent="0.2">
      <c r="A67" s="1" t="s">
        <v>121</v>
      </c>
      <c r="B67" s="1" t="s">
        <v>124</v>
      </c>
    </row>
    <row r="68" spans="1:2" x14ac:dyDescent="0.2">
      <c r="A68" s="1" t="s">
        <v>121</v>
      </c>
      <c r="B68" s="1" t="s">
        <v>125</v>
      </c>
    </row>
    <row r="69" spans="1:2" x14ac:dyDescent="0.2">
      <c r="A69" s="1" t="s">
        <v>121</v>
      </c>
      <c r="B69" s="1" t="s">
        <v>126</v>
      </c>
    </row>
    <row r="70" spans="1:2" x14ac:dyDescent="0.2">
      <c r="A70" s="1" t="s">
        <v>121</v>
      </c>
      <c r="B70" s="1" t="s">
        <v>127</v>
      </c>
    </row>
    <row r="71" spans="1:2" x14ac:dyDescent="0.2">
      <c r="A71" s="1" t="s">
        <v>121</v>
      </c>
      <c r="B71" s="1" t="s">
        <v>128</v>
      </c>
    </row>
    <row r="72" spans="1:2" x14ac:dyDescent="0.2">
      <c r="A72" s="1" t="s">
        <v>121</v>
      </c>
      <c r="B72" s="1" t="s">
        <v>27</v>
      </c>
    </row>
    <row r="73" spans="1:2" x14ac:dyDescent="0.2">
      <c r="A73" s="1" t="s">
        <v>121</v>
      </c>
      <c r="B73" s="1" t="s">
        <v>129</v>
      </c>
    </row>
    <row r="74" spans="1:2" x14ac:dyDescent="0.2">
      <c r="A74" s="1" t="s">
        <v>121</v>
      </c>
      <c r="B74" s="1" t="s">
        <v>130</v>
      </c>
    </row>
    <row r="75" spans="1:2" x14ac:dyDescent="0.2">
      <c r="A75" s="1" t="s">
        <v>121</v>
      </c>
      <c r="B75" s="1" t="s">
        <v>131</v>
      </c>
    </row>
    <row r="76" spans="1:2" x14ac:dyDescent="0.2">
      <c r="A76" s="1" t="s">
        <v>121</v>
      </c>
      <c r="B76" s="1" t="s">
        <v>8</v>
      </c>
    </row>
    <row r="77" spans="1:2" x14ac:dyDescent="0.2">
      <c r="A77" s="1" t="s">
        <v>121</v>
      </c>
      <c r="B77" s="1" t="s">
        <v>9</v>
      </c>
    </row>
    <row r="78" spans="1:2" x14ac:dyDescent="0.2">
      <c r="A78" s="1" t="s">
        <v>121</v>
      </c>
      <c r="B78" s="1" t="s">
        <v>132</v>
      </c>
    </row>
    <row r="79" spans="1:2" x14ac:dyDescent="0.2">
      <c r="A79" s="1" t="s">
        <v>121</v>
      </c>
      <c r="B79" s="1" t="s">
        <v>133</v>
      </c>
    </row>
    <row r="80" spans="1:2" x14ac:dyDescent="0.2">
      <c r="A80" s="1" t="s">
        <v>121</v>
      </c>
      <c r="B80" s="1" t="s">
        <v>134</v>
      </c>
    </row>
    <row r="81" spans="1:2" x14ac:dyDescent="0.2">
      <c r="A81" s="1" t="s">
        <v>121</v>
      </c>
      <c r="B81" s="1" t="s">
        <v>32</v>
      </c>
    </row>
    <row r="82" spans="1:2" x14ac:dyDescent="0.2">
      <c r="A82" s="1" t="s">
        <v>121</v>
      </c>
      <c r="B82" s="1" t="s">
        <v>29</v>
      </c>
    </row>
    <row r="83" spans="1:2" x14ac:dyDescent="0.2">
      <c r="A83" s="1" t="s">
        <v>121</v>
      </c>
      <c r="B83" s="1" t="s">
        <v>135</v>
      </c>
    </row>
    <row r="84" spans="1:2" x14ac:dyDescent="0.2">
      <c r="A84" s="1" t="s">
        <v>121</v>
      </c>
      <c r="B84" s="1" t="s">
        <v>28</v>
      </c>
    </row>
    <row r="85" spans="1:2" x14ac:dyDescent="0.2">
      <c r="A85" s="1" t="s">
        <v>65</v>
      </c>
      <c r="B85" s="1" t="s">
        <v>34</v>
      </c>
    </row>
    <row r="86" spans="1:2" x14ac:dyDescent="0.2">
      <c r="A86" s="1" t="s">
        <v>65</v>
      </c>
      <c r="B86" s="1" t="s">
        <v>37</v>
      </c>
    </row>
    <row r="87" spans="1:2" x14ac:dyDescent="0.2">
      <c r="A87" s="1" t="s">
        <v>65</v>
      </c>
      <c r="B87" s="1" t="s">
        <v>38</v>
      </c>
    </row>
    <row r="88" spans="1:2" x14ac:dyDescent="0.2">
      <c r="A88" s="1" t="s">
        <v>65</v>
      </c>
      <c r="B88" s="1" t="s">
        <v>36</v>
      </c>
    </row>
    <row r="89" spans="1:2" x14ac:dyDescent="0.2">
      <c r="A89" s="1" t="s">
        <v>65</v>
      </c>
    </row>
    <row r="90" spans="1:2" x14ac:dyDescent="0.2">
      <c r="A90" s="1" t="s">
        <v>65</v>
      </c>
    </row>
    <row r="91" spans="1:2" x14ac:dyDescent="0.2">
      <c r="A91" s="1" t="s">
        <v>65</v>
      </c>
    </row>
    <row r="92" spans="1:2" x14ac:dyDescent="0.2">
      <c r="A92" s="1" t="s">
        <v>65</v>
      </c>
    </row>
    <row r="93" spans="1:2" x14ac:dyDescent="0.2">
      <c r="A93" s="1" t="s">
        <v>65</v>
      </c>
    </row>
    <row r="94" spans="1:2" x14ac:dyDescent="0.2">
      <c r="A94" s="1" t="s">
        <v>65</v>
      </c>
    </row>
    <row r="95" spans="1:2" x14ac:dyDescent="0.2">
      <c r="A95" s="1" t="s">
        <v>65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2024-09-11T18:44:33+00:00</FechayHora>
    <TIPO xmlns="169dfd1c-4089-4e06-927d-add0534611cf" xsi:nil="true"/>
    <SharedWithUsers xmlns="a90b905c-b97c-428b-8612-fd2117087ed6">
      <UserInfo>
        <DisplayName/>
        <AccountId xsi:nil="true"/>
        <AccountType/>
      </UserInfo>
    </SharedWithUsers>
  </documentManagement>
</p:properties>
</file>

<file path=customXml/item3.xml>��< ? x m l   v e r s i o n = " 1 . 0 "   e n c o d i n g = " U T F - 1 6 "   s t a n d a l o n e = " n o " ? > < D a t a M a s h u p   x m l n s = " h t t p : / / s c h e m a s . m i c r o s o f t . c o m / D a t a M a s h u p " > A A A A A D c 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j p b g a 0 A A A D 3 A A A A E g A A A E N v b m Z p Z y 9 Q Y W N r Y W d l L n h t b I S P z Q q C Q B z E 7 0 H v I H t 3 P y w Q 5 O 9 6 6 J o Q S N F 1 0 S W X d D f c t f X d O v R I v U J K W d 0 6 z s w P Z u Z x u 0 M 2 t E 1 w l Z 1 V R q e I Y Y o C 6 4 S u R G O 0 T J E 2 K O P L B e x E e R Y n G Y y 0 t s l g q x T V z l 0 S Q r z 3 2 K + w 6 U 4 k o p S R Y 7 4 t y l q 2 A n 1 g 9 R 8 O l Z 5 q S 4 k 4 H F 5 r e I T Z m m I W x 5 g C m U 3 I l f 4 C 0 T h 4 S n 9 M 2 P S N 6 z v J p Q 7 3 B Z B Z A n l / 4 E 8 A A A D / / w M A U E s D B B Q A A g A I A A A A I Q A T 7 T 2 d R g E A A N 0 B A A A T A A A A R m 9 y b X V s Y X M v U 2 V j d G l v b j E u b X R Q u 2 7 C M B T d 8 x W W u 4 C U h 5 h R B + S A h I q S q p h 2 Q A w X 5 z Z Y O D a y H R S E G P p / / a g 6 Y a G V O l n 3 X J 9 7 H g 6 F l 0 a T 9 f 2 d T K P I H c B i R S o p R E D A S k O e i U I f E b I 2 r R U Y x n k n U K U f x h 7 3 x h x H C 6 k w Z U Z 7 1 N 6 N a L Z x a F 0 m o J H K Z C u 5 t 2 A v G V O m r d b e W K g x K z X m V p 4 x m d W o h Y Q C B j G V I 5 d o L b h k V v C M m a b V s o L g B s n J Q v A o g G x m C 5 I Q P m f F k p X J 6 1 u Z b x h f v p d Z / m B Z y e 8 v j e A C z V R t I J 7 B p Z 1 y H R 3 H R L d K x c T b F s d x i P V E C z j L G o Y m J j T k u w e 9 b p c e m z D S h z J o T F 6 k r n q U w 1 4 h 3 d 2 2 O X j Y 3 S + x A + g 6 1 C e M a h t N / O W E / c H h a 8 o t a P d p b M O G L Q 9 L N / q j H p P r l X J 5 6 o V 6 N v H Y + V t A 6 U q G Q L / Q 2 z i S + l / Z 6 Q 8 A A A D / / w M A U E s B A i 0 A F A A G A A g A A A A h A C r d q k D S A A A A N w E A A B M A A A A A A A A A A A A A A A A A A A A A A F t D b 2 5 0 Z W 5 0 X 1 R 5 c G V z X S 5 4 b W x Q S w E C L Q A U A A I A C A A A A C E A c j p b g a 0 A A A D 3 A A A A E g A A A A A A A A A A A A A A A A A L A w A A Q 2 9 u Z m l n L 1 B h Y 2 t h Z 2 U u e G 1 s U E s B A i 0 A F A A C A A g A A A A h A B P t P Z 1 G A Q A A 3 Q E A A B M A A A A A A A A A A A A A A A A A 6 A M A A E Z v c m 1 1 b G F z L 1 N l Y 3 R p b 2 4 x L m 1 Q S w U G A A A A A A M A A w D C A A A A X w 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Q K A A A A A A A A 8 g k 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k a W N j a W 9 u Y X J p b z w v S X R l b V B h d G g + P C 9 J d G V t T G 9 j Y X R p b 2 4 + P F N 0 Y W J s Z U V u d H J p Z X M + P E V u d H J 5 I F R 5 c G U 9 I k F k Z G V k V G 9 E Y X R h T W 9 k Z W w i I F Z h b H V l P S J s M C I v P j x F b n R y e S B U e X B l P S J C d W Z m Z X J O Z X h 0 U m V m c m V z a C I g V m F s d W U 9 I m w x I i 8 + P E V u d H J 5 I F R 5 c G U 9 I k Z p b G x F b m F i b G V k I i B W Y W x 1 Z T 0 i b D E i L z 4 8 R W 5 0 c n k g V H l w Z T 0 i R m l s b E V y c m 9 y Q 2 9 k Z S I g V m F s d W U 9 I n N R d W V y e U V 2 Y W x 1 Y X R p b 2 5 F c n J v c i I v P j x F b n R y e S B U e X B l P S J G a W x s R X J y b 3 J N Z X N z Y W d l I i B W Y W x 1 Z T 0 i c 0 R h d G F G b 3 J t Y X Q u R X J y b 3 I 6 I E x h I H J 1 d G E g Z G U g Y W N j Z X N v I G F s I G F y Y 2 h p d m 8 g c H J v c G 9 y Y 2 l v b m F k b y B k Z W J l I H N l c i B 1 b m E g c n V 0 Y S B k Z S B h Y 2 N l c 2 8 g Y W J z b 2 x 1 d G E g d s O h b G l k Y S 4 i L z 4 8 R W 5 0 c n k g V H l w Z T 0 i R m l s b E x h c 3 R V c G R h d G V k I i B W Y W x 1 Z T 0 i Z D I w M j U t M D I t M T h U M j E 6 M z U 6 M j A u M z g 4 N j Q y N 1 o i L z 4 8 R W 5 0 c n k g V H l w Z T 0 i R m l s b E N v b H V t b l R 5 c G V z I i B W Y W x 1 Z T 0 i c 0 J n W T 0 i L z 4 8 R W 5 0 c n k g V H l w Z T 0 i R m l s b E N v b H V t b k 5 h b W V z I i B W Y W x 1 Z T 0 i c 1 s m c X V v d D t U a X B v J n F 1 b 3 Q 7 L C Z x d W 9 0 O 0 x p b m V h J n F 1 b 3 Q 7 X S I v P j x F b n R y e S B U e X B l P S J G a W x s Z W R D b 2 1 w b G V 0 Z V J l c 3 V s d F R v V 2 9 y a 3 N o Z W V 0 I i B W Y W x 1 Z T 0 i b D E i L z 4 8 R W 5 0 c n k g V H l w Z T 0 i R m l s b F N 0 Y X R 1 c y I g V m F s d W U 9 I n N F c n J v c i I v P j x F b n R y e S B U e X B l P S J G a W x s V G 9 E Y X R h T W 9 k Z W x F b m F i b G V k I i B W Y W x 1 Z T 0 i b D A i L z 4 8 R W 5 0 c n k g V H l w Z T 0 i S X N Q c m l 2 Y X R l I i B W Y W x 1 Z T 0 i b D A i L z 4 8 R W 5 0 c n k g V H l w Z T 0 i U X V l c n l J R C I g V m F s d W U 9 I n N m N 2 M 0 M m V l O C 0 x Y T g 4 L T R i M G M t O G J h N S 1 k N j I 3 Y j c 3 N 2 R j N j Y i L z 4 8 R W 5 0 c n k g V H l w Z T 0 i U m V s Y X R p b 2 5 z a G l w S W 5 m b 0 N v b n R h a W 5 l c i I g V m F s d W U 9 I n N 7 J n F 1 b 3 Q 7 Y 2 9 s d W 1 u Q 2 9 1 b n Q m c X V v d D s 6 M i w m c X V v d D t r Z X l D b 2 x 1 b W 5 O Y W 1 l c y Z x d W 9 0 O z p b X S w m c X V v d D t x d W V y e V J l b G F 0 a W 9 u c 2 h p c H M m c X V v d D s 6 W 1 0 s J n F 1 b 3 Q 7 Y 2 9 s d W 1 u S W R l b n R p d G l l c y Z x d W 9 0 O z p b J n F 1 b 3 Q 7 U 2 V j d G l v b j E v Z G l j Y 2 l v b m F y a W 8 v Q X V 0 b 1 J l b W 9 2 Z W R D b 2 x 1 b W 5 z M S 5 7 V G l w b y w w f S Z x d W 9 0 O y w m c X V v d D t T Z W N 0 a W 9 u M S 9 k a W N j a W 9 u Y X J p b y 9 B d X R v U m V t b 3 Z l Z E N v b H V t b n M x L n t M a W 5 l Y S w x f S Z x d W 9 0 O 1 0 s J n F 1 b 3 Q 7 Q 2 9 s d W 1 u Q 2 9 1 b n Q m c X V v d D s 6 M i w m c X V v d D t L Z X l D b 2 x 1 b W 5 O Y W 1 l c y Z x d W 9 0 O z p b X S w m c X V v d D t D b 2 x 1 b W 5 J Z G V u d G l 0 a W V z J n F 1 b 3 Q 7 O l s m c X V v d D t T Z W N 0 a W 9 u M S 9 k a W N j a W 9 u Y X J p b y 9 B d X R v U m V t b 3 Z l Z E N v b H V t b n M x L n t U a X B v L D B 9 J n F 1 b 3 Q 7 L C Z x d W 9 0 O 1 N l Y 3 R p b 2 4 x L 2 R p Y 2 N p b 2 5 h c m l v L 0 F 1 d G 9 S Z W 1 v d m V k Q 2 9 s d W 1 u c z E u e 0 x p b m V h L D F 9 J n F 1 b 3 Q 7 X S w m c X V v d D t S Z W x h d G l v b n N o a X B J b m Z v J n F 1 b 3 Q 7 O l t d f S I v P j x F b n R y e S B U e X B l P S J S Z X N 1 b H R U e X B l I i B W Y W x 1 Z T 0 i c 1 R h Y m x l I i 8 + P E V u d H J 5 I F R 5 c G U 9 I k Z p b G x P Y m p l Y 3 R U e X B l I i B W Y W x 1 Z T 0 i c 1 R h Y m x l I i 8 + P E V u d H J 5 I F R 5 c G U 9 I k 5 h b W V V c G R h d G V k Q W Z 0 Z X J G a W x s I i B W Y W x 1 Z T 0 i b D A i L z 4 8 R W 5 0 c n k g V H l w Z T 0 i R m l s b F R h c m d l d C I g V m F s d W U 9 I n N k a W N j a W 9 u Y X J p b y I v P j x F b n R y e S B U e X B l P S J M b 2 F k V G 9 S Z X B v c n R E a X N h Y m x l Z C I g V m F s d W U 9 I m w w I i 8 + P C 9 T d G F i b G V F b n R y a W V z P j w v S X R l b T 4 8 S X R l b T 4 8 S X R l b U x v Y 2 F 0 a W 9 u P j x J d G V t V H l w Z T 5 G b 3 J t d W x h P C 9 J d G V t V H l w Z T 4 8 S X R l b V B h d G g + U 2 V j d G l v b j E v Z G l j Y 2 l v b m F y a W 8 v U 2 9 1 c m N l P C 9 J d G V t U G F 0 a D 4 8 L 0 l 0 Z W 1 M b 2 N h d G l v b j 4 8 U 3 R h Y m x l R W 5 0 c m l l c y 8 + P C 9 J d G V t P j x J d G V t P j x J d G V t T G 9 j Y X R p b 2 4 + P E l 0 Z W 1 U e X B l P k Z v c m 1 1 b G E 8 L 0 l 0 Z W 1 U e X B l P j x J d G V t U G F 0 a D 5 T Z W N 0 a W 9 u M S 9 k a W N j a W 9 u Y X J p b y 9 O Y X Z p Z 2 F 0 a W 9 u J T I w M T w v S X R l b V B h d G g + P C 9 J d G V t T G 9 j Y X R p b 2 4 + P F N 0 Y W J s Z U V u d H J p Z X M v P j w v S X R l b T 4 8 S X R l b T 4 8 S X R l b U x v Y 2 F 0 a W 9 u P j x J d G V t V H l w Z T 5 G b 3 J t d W x h P C 9 J d G V t V H l w Z T 4 8 S X R l b V B h d G g + U 2 V j d G l v b j E v Z G l j Y 2 l v b m F y a W 8 v Q 2 h h b m d l Z C U y M G N v b H V t b i U y M H R 5 c G U 8 L 0 l 0 Z W 1 Q Y X R o P j w v S X R l b U x v Y 2 F 0 a W 9 u P j x T d G F i b G V F b n R y a W V z L z 4 8 L 0 l 0 Z W 0 + P E l 0 Z W 0 + P E l 0 Z W 1 M b 2 N h d G l v b j 4 8 S X R l b V R 5 c G U + Q W x s R m 9 y b X V s Y X M 8 L 0 l 0 Z W 1 U e X B l P j x J d G V t U G F 0 a D 4 8 L 0 l 0 Z W 1 Q Y X R o P j w v S X R l b U x v Y 2 F 0 a W 9 u P j x T d G F i b G V F b n R y a W V z P j x F b n R y e S B U e X B l P S J R d W V y e U d y b 3 V w c y I g V m F s d W U 9 I n N B Q U F B Q U E 9 P S I v P j x F b n R y e S B U e X B l P S J J c 1 R 5 c G V E Z X R l Y 3 R p b 2 5 F b m F i b G V k I i B W Y W x 1 Z T 0 i c 1 R y d W U i L z 4 8 L 1 N 0 Y W J s Z U V u d H J p Z X M + P C 9 J d G V t P j w v S X R l b X M + P C 9 M b 2 N h b F B h Y 2 t h Z 2 V N Z X R h Z G F 0 Y U Z p b G U + F g A A A F B L B Q Y A A A A A A A A A A A A A A A A A A A A A A A B k A A A A 6 2 g I Q 1 8 O 2 m p J 1 C f 3 n N E 9 e E 3 e a J 8 v q b W c 5 T D m x u m a c f h c / 2 8 w 9 D H N E Z C a A Q s R Z 1 d D Z U F O h I L J f 3 c 8 J 2 Y 1 N G y f T a z A T k U 2 A g 5 X J b W Y f h N p i H p u r q 9 T r r T P d Z k 8 P i H N e 6 4 r L S v s E 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678CFB-C65E-477D-8AEB-C59E400BC9D8}"/>
</file>

<file path=customXml/itemProps2.xml><?xml version="1.0" encoding="utf-8"?>
<ds:datastoreItem xmlns:ds="http://schemas.openxmlformats.org/officeDocument/2006/customXml" ds:itemID="{EEBA4B1D-7F38-43FC-9C9A-B27D87B4CA08}">
  <ds:schemaRefs>
    <ds:schemaRef ds:uri="http://purl.org/dc/terms/"/>
    <ds:schemaRef ds:uri="a90b905c-b97c-428b-8612-fd2117087ed6"/>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dcmitype/"/>
    <ds:schemaRef ds:uri="169dfd1c-4089-4e06-927d-add0534611cf"/>
    <ds:schemaRef ds:uri="http://purl.org/dc/elements/1.1/"/>
  </ds:schemaRefs>
</ds:datastoreItem>
</file>

<file path=customXml/itemProps3.xml><?xml version="1.0" encoding="utf-8"?>
<ds:datastoreItem xmlns:ds="http://schemas.openxmlformats.org/officeDocument/2006/customXml" ds:itemID="{ACCF639F-047F-604C-8192-BC4D4AA0351E}">
  <ds:schemaRefs>
    <ds:schemaRef ds:uri="http://schemas.microsoft.com/DataMashup"/>
  </ds:schemaRefs>
</ds:datastoreItem>
</file>

<file path=customXml/itemProps4.xml><?xml version="1.0" encoding="utf-8"?>
<ds:datastoreItem xmlns:ds="http://schemas.openxmlformats.org/officeDocument/2006/customXml" ds:itemID="{134234AB-F2E8-44F1-906E-9138585AE9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SIPRA</vt:lpstr>
      <vt:lpstr>Aptitud final SAN MIGUEL</vt:lpstr>
      <vt:lpstr>diccionario</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Miryam Gonzalez</dc:creator>
  <cp:keywords/>
  <dc:description/>
  <cp:lastModifiedBy>Camilo Andres Albarracin Barrera</cp:lastModifiedBy>
  <cp:revision/>
  <dcterms:created xsi:type="dcterms:W3CDTF">2023-06-01T14:44:35Z</dcterms:created>
  <dcterms:modified xsi:type="dcterms:W3CDTF">2025-02-21T15:17:11Z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43492200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