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Amazonas/98. Leticia/10. DTS consolidado/Anexos/"/>
    </mc:Choice>
  </mc:AlternateContent>
  <xr:revisionPtr revIDLastSave="118" documentId="11_7F1295C39B447B19A9FD95398415A2A4BC84FAC8" xr6:coauthVersionLast="47" xr6:coauthVersionMax="47" xr10:uidLastSave="{93E2E314-872F-4936-85F9-26757F90AD3A}"/>
  <bookViews>
    <workbookView xWindow="-120" yWindow="-120" windowWidth="38640" windowHeight="15720" activeTab="1" xr2:uid="{00000000-000D-0000-FFFF-FFFF00000000}"/>
  </bookViews>
  <sheets>
    <sheet name="UFH" sheetId="8" r:id="rId1"/>
    <sheet name="Aptitud" sheetId="9" r:id="rId2"/>
    <sheet name="PortafoliosSistema" sheetId="12" r:id="rId3"/>
    <sheet name="NDT TT" sheetId="10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_UAF-UFH" sheetId="11" r:id="rId11"/>
  </sheets>
  <definedNames>
    <definedName name="_xlnm._FilterDatabase" localSheetId="2" hidden="1">PortafoliosSistema!$A$1:$G$152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2" i="12" l="1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2" i="12"/>
  <c r="D12" i="11"/>
  <c r="D13" i="11"/>
  <c r="D14" i="11"/>
  <c r="D11" i="11"/>
  <c r="H9" i="11"/>
  <c r="H10" i="11"/>
  <c r="H7" i="11"/>
  <c r="F6" i="11"/>
  <c r="F7" i="11"/>
  <c r="F8" i="11"/>
  <c r="F9" i="11"/>
  <c r="F5" i="11"/>
  <c r="D5" i="11"/>
  <c r="D6" i="11"/>
  <c r="D7" i="11"/>
  <c r="D8" i="11"/>
  <c r="D9" i="11"/>
  <c r="D10" i="11"/>
  <c r="D4" i="11"/>
  <c r="E10" i="11"/>
  <c r="F10" i="11"/>
  <c r="G10" i="11"/>
  <c r="C10" i="11"/>
  <c r="D15" i="11"/>
  <c r="E15" i="11"/>
  <c r="F15" i="11"/>
  <c r="G15" i="11"/>
  <c r="H15" i="11"/>
  <c r="C15" i="11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3" i="10"/>
  <c r="A2" i="10"/>
</calcChain>
</file>

<file path=xl/sharedStrings.xml><?xml version="1.0" encoding="utf-8"?>
<sst xmlns="http://schemas.openxmlformats.org/spreadsheetml/2006/main" count="1068" uniqueCount="265">
  <si>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</si>
  <si>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</si>
  <si>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</si>
  <si>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</si>
  <si>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</si>
  <si>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</si>
  <si>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07Ua-49</t>
  </si>
  <si>
    <t>Tierras de clima cálido muy húmedo, localizadas en paisajes de planicie aluvial, de relieve plano de inundación, con pendientes hasta el 3%. Los suelos se han desarrollado a partir de depósitos aluviales mixtos; se caracterizan por ser de texturas fina franco limoso (FArL), con drenaje muy pobre e imperfecto, de superficial a muy superficial. Fertilidad química natural de moderada a baja.</t>
  </si>
  <si>
    <t>09UaL-38</t>
  </si>
  <si>
    <t>Tierras de clima cálido muy húmedo, localizadas en paisajes lomerío y valles, de relieve valle, con pendientes hasta del 3%. Presentan acidez intercambiable superior al 60%. Los suelos se han desarrollado a partir de depósitos coluvio aluviales medianos y depósitos aluviales mixtos; se caracterizan por ser de texturas fina y medianamente fina arcillo limosa (FAr, FArL), de pobre a bien drenados, moderadamente profundos moderadamente profundo y superficial a muy profundo. Fertilidad química natural baja</t>
  </si>
  <si>
    <t>09UcL-38</t>
  </si>
  <si>
    <t>Tierras de clima cálido muy húmedo, localizadas en paisajes lomerío y lomas, de relieve tipo lomas, con pendientes del 7% al 12%. Presentan acidez intercambiable superior al 60%. Los suelos se han desarrollado a partir de rocas sedimentarias y arcillolitas; se caracterizan por ser de textura fina arcillosa (FAr), bien drenados, de moderadamente profundos a muy profundos. Fertilidad química natural baja</t>
  </si>
  <si>
    <t>10Ua-30</t>
  </si>
  <si>
    <t>Tierras de clima cálido muy húmedo, localizadas en paisajes de planicie aluvial, de relieve plano de inundación, con pendientes inferiores al 3%. Los suelos se han desarrollado a partir de depósitos de materiales aluviales finos y material orgánico; se caracterizan por ser de texturas fina franco limosa (FAr, FArL), pobremente drenados, superficiales. Fertilidad química natural de baja a moderada.</t>
  </si>
  <si>
    <t>10Ual-30</t>
  </si>
  <si>
    <t>Tierras de clima cálido muy húmedo, localizadas en paisajes tipo valles y terrazas, de relieve de terrazas, con pendientes inferiores al 3%.  Presentan acidez intercambiable superior al 60%. Los suelos se han desarrollado a partir de depósitos de materiales aluviales mixtos; se caracterizan por ser de texturas fina franco renoso (FAr, FArA), de bueno e impeerfecto a bien drenados,moderadamente profundo y suoerficial. Fertilidad química natural de baja a moderada.</t>
  </si>
  <si>
    <t>10Ubl-30</t>
  </si>
  <si>
    <t>Tierras de clima cálido muy húmedo, localizadas en paisajes de lomerío y lomas, de relieve tipo lomas, con pendientes entre 3% y el 7%.  Presentan acidez intercambiable superior al 60%. Los suelos se han desarrollado a partir de depósitos aluviales finos; se caracterizan por ser de texturas fina arcillo arenosa (FAr, FArA), bien drenados, moderadamente profundo a muy profundo. Fertilidad química natural de baja a muy baja.</t>
  </si>
  <si>
    <t>10Udl-30</t>
  </si>
  <si>
    <t>Tierras de clima cálido muy húmedo, localizadas en paisajes de lomerío, de relieve AB, con pendientes entre el 12% y el 25%.  Presentan acidez intercambiable superior al 60%. Los suelos se han desarrollado a partir de rocas sedimentarias (arcillolitas); se caracterizan por ser de texturas finas franco arcillosas (FAr, FArA), bien drenados, moderadamente profundo y muy profundo. Fertilidad química natural de baja a muy baja.</t>
  </si>
  <si>
    <t>11UeL-23</t>
  </si>
  <si>
    <t>Tierras de clima cálido muy húmedo, localizadas en lomerío lomas, de relieve tipo lomas, con pendientes entre 25% y 50%. Presentan acidez intercambiable superior al 60%. Los suelos se han desarrollado a partir de rocas sedimentarias arcillolitas y areniscas; se caracterizan por ser de texturas finas franco arcillo arenosas (FAr, FArA), bien drenados, superficiales y moderadamente profundos a muy profundos. Fertilidad química natural baja.</t>
  </si>
  <si>
    <t>12UaL-17</t>
  </si>
  <si>
    <t>Tierras de clima cálido muy húmedo, localizadas en paisajes de valles planos de inundación, de relieve plano, con pendientes inferiores al 3%. Presenta acidez intercambiable superior al 60%. Los suelos se han desarrollado a partir de depósitos aluviales finos; se caracterizan por ser de texturas finas arcillo limosas (FAr, FArA), pobre e imperfectamente drenados, superficiales y moderadamente profundos. Fertilidad química natural baja a muy baja.</t>
  </si>
  <si>
    <t>13UaLs3-6</t>
  </si>
  <si>
    <t>Tierras de clima cálido muy húmedo, localizadas en Paisajes de lomerío y vallecitos, de relieve tipo vallecitos y plano de inundación, con pendientes inferiores al 3%. Presenta acidez intercambiable superior al 60% y susceptibilidad a la perdida de suelo muy fuerte. Los suelos se han desarrollado a partir de depósitos coluvio aluviales medianos y aluviales finos; se caracterizan por ser de texturas finas arcillo limosas (FAr, FArL), bien drenados, de profundos a moderadamente profundos y superficiales. Fertilidad química natural baja.</t>
  </si>
  <si>
    <t>13UbLs3-6</t>
  </si>
  <si>
    <t>Tierras de clima cálido muy húmedo, localizadas en paisajes de lomerío y lomas, de relieve tipo lomas, con pendientes entre 3% y 7%. Presenta acidez intercambiable superior al 60% y susceptibilidad a la perdida de suelo muy fuerte. Los suelos se han desarrollado a partir de depósitos aluviales finos; se caracterizan por ser de textura fina arcillo arenosa (FAr, FArA), bien drenados, moderadamente profundo y muy profundo. Fertilidad química natural de baja a muy baja.</t>
  </si>
  <si>
    <t>13UeLs3-6</t>
  </si>
  <si>
    <t>Tierras de clima cálido muy húmedo, localizadas en paisajes lomerío y lomas, de relieve tipo lomas, con pendientes entre 25% y 50%. Presenta acidez intercambiable superior al 60% y susceptibilidad a la perdida de suelo muy fuerte. Los suelos se han desarrollado a partir de rocas sedimentarias arcillolitas y areniscas; se caracterizan por ser de texturas finas franco arcilloso arenosas (FAr, FArA), bien drenados, superficial y moderadamente profundo a profundo y muy profundo. Fertilidad química natural baja.</t>
  </si>
  <si>
    <t>UFH</t>
  </si>
  <si>
    <t>Piña</t>
  </si>
  <si>
    <t>platano</t>
  </si>
  <si>
    <t>yuca</t>
  </si>
  <si>
    <t>chagra 2 (platano_yuca_piña)</t>
  </si>
  <si>
    <t>caucho</t>
  </si>
  <si>
    <t>cacao</t>
  </si>
  <si>
    <t>chagra4(cacao_caucho_platano)</t>
  </si>
  <si>
    <t>plantacion_forestal</t>
  </si>
  <si>
    <t>araza</t>
  </si>
  <si>
    <t>copoazu</t>
  </si>
  <si>
    <t>açai</t>
  </si>
  <si>
    <t>chagra1(futales_amazonicos)</t>
  </si>
  <si>
    <t>chagra3(futales_amazonicos_forestales)</t>
  </si>
  <si>
    <t>avicultura engorde</t>
  </si>
  <si>
    <t>avicultura ponedora</t>
  </si>
  <si>
    <t>piscicultuita sábalo/bocachico</t>
  </si>
  <si>
    <t>porcinos ciclo completo</t>
  </si>
  <si>
    <t>10UbL-30</t>
  </si>
  <si>
    <t>10UdL-30</t>
  </si>
  <si>
    <t> </t>
  </si>
  <si>
    <t>Ruta SIPRA Territorial</t>
  </si>
  <si>
    <t xml:space="preserve">Ruta tablero no zonificadas </t>
  </si>
  <si>
    <t>piña, cacao y caucho aunque se corrio aptitud por sipra,  se flexibilizo por tableros teniendo fuente anexo 10</t>
  </si>
  <si>
    <t>se flexibiliza la aptitud en la ufh 09UcL-38   para las lineas productivas frutalez amazonicos en los encuentros territoriales se validaro y  se realizo el levantamiento de cansta de costos se validan las condiciones edafoclimaticas con manejos agronmico como aplicacion de enmiendas y  segun la litertura estoss cultivares bajo las condiciones de chagras pueden sembrarse hasta en pendiente 12 y se le realiza tutorado.</t>
  </si>
  <si>
    <t>chagra</t>
  </si>
  <si>
    <t>Número UFH con aptitud por línea</t>
  </si>
  <si>
    <t>chagra1</t>
  </si>
  <si>
    <t xml:space="preserve">chagra 2 </t>
  </si>
  <si>
    <t>chagra3</t>
  </si>
  <si>
    <t>chagra4</t>
  </si>
  <si>
    <t>piscicultura sábalo/bocachico</t>
  </si>
  <si>
    <t>Línea Productiva</t>
  </si>
  <si>
    <t>Nivel de Desarrollo Tecnológico</t>
  </si>
  <si>
    <t>Transición tecnológica líneas productivas pecuarias</t>
  </si>
  <si>
    <t>Nivel medio bajo Tradicional</t>
  </si>
  <si>
    <t>Transita desde el nivel medio bajo tradicional (C) hasta el nivel medio alto tecnificado (B).</t>
  </si>
  <si>
    <t>Chagra 1</t>
  </si>
  <si>
    <t>Chagra 2</t>
  </si>
  <si>
    <t>Chagra 4</t>
  </si>
  <si>
    <t>Chagra 3</t>
  </si>
  <si>
    <t>Nivel bajo Tradicional</t>
  </si>
  <si>
    <t>Transita desde el nivel bajo tradicional (D) hasta el nivel medio bajo tradicional (C).</t>
  </si>
  <si>
    <t>UF_Sistema</t>
  </si>
  <si>
    <t>ID_Sistema</t>
  </si>
  <si>
    <t>A1</t>
  </si>
  <si>
    <t>Alter_A</t>
  </si>
  <si>
    <t>Chagra 1 (futales_amazonicos)</t>
  </si>
  <si>
    <t>A2</t>
  </si>
  <si>
    <t>Chagra 2 (platano_yuca_pina)</t>
  </si>
  <si>
    <t>A3</t>
  </si>
  <si>
    <t>Chagra 3 (futales_amazonicos_forestales)</t>
  </si>
  <si>
    <t>A4</t>
  </si>
  <si>
    <t>Chagra 4 (cacao_caucho_platano)</t>
  </si>
  <si>
    <t>A5</t>
  </si>
  <si>
    <t>Alter_B</t>
  </si>
  <si>
    <t>A6</t>
  </si>
  <si>
    <t>A7</t>
  </si>
  <si>
    <t>A8</t>
  </si>
  <si>
    <t>avicultura_engorde</t>
  </si>
  <si>
    <t>A9</t>
  </si>
  <si>
    <t>avicultura_ponedora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</si>
  <si>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</si>
  <si>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</si>
  <si>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</si>
  <si>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</si>
  <si>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</si>
  <si>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</si>
  <si>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</si>
  <si>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</si>
  <si>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</si>
  <si>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</si>
  <si>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Alter_C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</si>
  <si>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</si>
  <si>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</si>
  <si>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</si>
  <si>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</si>
  <si>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</si>
  <si>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</si>
  <si>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</si>
  <si>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</si>
  <si>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</si>
  <si>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</si>
  <si>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</si>
  <si>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</si>
  <si>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</si>
  <si>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</si>
  <si>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</si>
  <si>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</si>
  <si>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Alter_D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</si>
  <si>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</si>
  <si>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</si>
  <si>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</si>
  <si>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</si>
  <si>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</si>
  <si>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</si>
  <si>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</si>
  <si>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</si>
  <si>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</si>
  <si>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</si>
  <si>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</si>
  <si>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</si>
  <si>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</si>
  <si>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</si>
  <si>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</si>
  <si>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</si>
  <si>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piscicultuita_sabalo_bocachico</t>
  </si>
  <si>
    <t>A52</t>
  </si>
  <si>
    <t>porcinos_ciclo_completo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</si>
  <si>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</si>
  <si>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</si>
  <si>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</si>
  <si>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</si>
  <si>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</si>
  <si>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</si>
  <si>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</si>
  <si>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</si>
  <si>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</si>
  <si>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</si>
  <si>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</si>
  <si>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</si>
  <si>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</si>
  <si>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</si>
  <si>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</si>
  <si>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</si>
  <si>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</si>
  <si>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</si>
  <si>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</si>
  <si>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</si>
  <si>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</si>
  <si>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</si>
  <si>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</si>
  <si>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</si>
  <si>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</si>
  <si>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</si>
  <si>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</si>
  <si>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</si>
  <si>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</si>
  <si>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</si>
  <si>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</si>
  <si>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</si>
  <si>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</si>
  <si>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</si>
  <si>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</si>
  <si>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</si>
  <si>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</si>
  <si>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</si>
  <si>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</si>
  <si>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</si>
  <si>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</si>
  <si>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</si>
  <si>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</si>
  <si>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</si>
  <si>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</si>
  <si>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</si>
  <si>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</si>
  <si>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</si>
  <si>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</si>
  <si>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</si>
  <si>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</si>
  <si>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</si>
  <si>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</si>
  <si>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</si>
  <si>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</si>
  <si>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</si>
  <si>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</si>
  <si>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</si>
  <si>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</si>
  <si>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</si>
  <si>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</si>
  <si>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</si>
  <si>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</si>
  <si>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</si>
  <si>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</si>
  <si>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</si>
  <si>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</si>
  <si>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</si>
  <si>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</si>
  <si>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</si>
  <si>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</si>
  <si>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</si>
  <si>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</si>
  <si>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</si>
  <si>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</si>
  <si>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</si>
  <si>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</si>
  <si>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</si>
  <si>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</si>
  <si>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</si>
  <si>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</si>
  <si>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</si>
  <si>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</si>
  <si>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</si>
  <si>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</si>
  <si>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</si>
  <si>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</si>
  <si>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</si>
  <si>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</si>
  <si>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</si>
  <si>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</si>
  <si>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</si>
  <si>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</si>
  <si>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</si>
  <si>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</si>
  <si>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</si>
  <si>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</si>
  <si>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</si>
  <si>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</si>
  <si>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Unidad Física Homogénea</t>
  </si>
  <si>
    <t>Área mínima rentable - AMR (ha)</t>
  </si>
  <si>
    <t>Mínima</t>
  </si>
  <si>
    <t>Máxima</t>
  </si>
  <si>
    <t>Observación</t>
  </si>
  <si>
    <t>FALTA DE APTITUD</t>
  </si>
  <si>
    <t>10UaL-30</t>
  </si>
  <si>
    <t>NO APLICABLE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</si>
  <si>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</si>
  <si>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</si>
  <si>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</si>
  <si>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</si>
  <si>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</si>
  <si>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</si>
  <si>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</si>
  <si>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</si>
  <si>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</si>
  <si>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</si>
  <si>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(ha)</t>
  </si>
  <si>
    <t xml:space="preserve"> % </t>
  </si>
  <si>
    <t>con cálculo</t>
  </si>
  <si>
    <t xml:space="preserve">Total </t>
  </si>
  <si>
    <t>Sin cálculo</t>
  </si>
  <si>
    <t>CA</t>
  </si>
  <si>
    <t>ZU</t>
  </si>
  <si>
    <t>DESCRIPCION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</si>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</sst>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0.0%"/>
  </numFmts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1"/>
      <name val="Calibri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AAFF00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473626"/>
      </patternFill>
    </fill>
    <fill>
      <patternFill patternType="solid">
        <fgColor rgb="FF8EA9DB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9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4" fillId="7" borderId="1" xfId="0" applyFont="1" applyFill="1" applyBorder="1"/>
    <xf numFmtId="0" fontId="4" fillId="8" borderId="1" xfId="0" applyFont="1" applyFill="1" applyBorder="1"/>
    <xf numFmtId="0" fontId="8" fillId="14" borderId="2" xfId="0" applyFont="1" applyFill="1" applyBorder="1"/>
    <xf numFmtId="0" fontId="8" fillId="9" borderId="6" xfId="0" applyFont="1" applyFill="1" applyBorder="1"/>
    <xf numFmtId="0" fontId="8" fillId="15" borderId="6" xfId="0" applyFont="1" applyFill="1" applyBorder="1"/>
    <xf numFmtId="0" fontId="10" fillId="9" borderId="7" xfId="0" applyFont="1" applyFill="1" applyBorder="1"/>
    <xf numFmtId="0" fontId="8" fillId="16" borderId="8" xfId="0" applyFont="1" applyFill="1" applyBorder="1"/>
    <xf numFmtId="0" fontId="5" fillId="17" borderId="9" xfId="0" applyFont="1" applyFill="1" applyBorder="1"/>
    <xf numFmtId="0" fontId="6" fillId="18" borderId="9" xfId="0" applyFont="1" applyFill="1" applyBorder="1"/>
    <xf numFmtId="0" fontId="6" fillId="19" borderId="9" xfId="0" applyFont="1" applyFill="1" applyBorder="1"/>
    <xf numFmtId="0" fontId="6" fillId="20" borderId="3" xfId="0" applyFont="1" applyFill="1" applyBorder="1"/>
    <xf numFmtId="0" fontId="5" fillId="21" borderId="9" xfId="0" applyFont="1" applyFill="1" applyBorder="1"/>
    <xf numFmtId="0" fontId="8" fillId="20" borderId="9" xfId="0" applyFont="1" applyFill="1" applyBorder="1"/>
    <xf numFmtId="0" fontId="6" fillId="22" borderId="9" xfId="0" applyFont="1" applyFill="1" applyBorder="1"/>
    <xf numFmtId="0" fontId="8" fillId="23" borderId="3" xfId="0" applyFont="1" applyFill="1" applyBorder="1"/>
    <xf numFmtId="0" fontId="6" fillId="24" borderId="3" xfId="0" applyFont="1" applyFill="1" applyBorder="1"/>
    <xf numFmtId="0" fontId="6" fillId="25" borderId="3" xfId="0" applyFont="1" applyFill="1" applyBorder="1"/>
    <xf numFmtId="0" fontId="11" fillId="0" borderId="0" xfId="0" applyFont="1" applyAlignment="1">
      <alignment wrapText="1"/>
    </xf>
    <xf numFmtId="0" fontId="6" fillId="0" borderId="0" xfId="0" applyFont="1"/>
    <xf numFmtId="0" fontId="5" fillId="17" borderId="5" xfId="0" applyFont="1" applyFill="1" applyBorder="1"/>
    <xf numFmtId="0" fontId="5" fillId="0" borderId="0" xfId="0" applyFont="1"/>
    <xf numFmtId="0" fontId="6" fillId="26" borderId="0" xfId="0" applyFont="1" applyFill="1"/>
    <xf numFmtId="0" fontId="6" fillId="0" borderId="0" xfId="0" applyFont="1" applyAlignment="1">
      <alignment wrapText="1"/>
    </xf>
    <xf numFmtId="0" fontId="7" fillId="21" borderId="0" xfId="0" applyFont="1" applyFill="1"/>
    <xf numFmtId="0" fontId="7" fillId="0" borderId="0" xfId="0" applyFont="1"/>
    <xf numFmtId="0" fontId="8" fillId="20" borderId="0" xfId="0" applyFont="1" applyFill="1"/>
    <xf numFmtId="0" fontId="8" fillId="0" borderId="2" xfId="0" applyFont="1" applyBorder="1"/>
    <xf numFmtId="0" fontId="6" fillId="0" borderId="6" xfId="0" applyFont="1" applyBorder="1" applyAlignment="1">
      <alignment wrapText="1"/>
    </xf>
    <xf numFmtId="0" fontId="8" fillId="15" borderId="4" xfId="0" applyFont="1" applyFill="1" applyBorder="1"/>
    <xf numFmtId="0" fontId="8" fillId="0" borderId="9" xfId="0" applyFont="1" applyBorder="1"/>
    <xf numFmtId="0" fontId="8" fillId="9" borderId="4" xfId="0" applyFont="1" applyFill="1" applyBorder="1"/>
    <xf numFmtId="0" fontId="12" fillId="27" borderId="0" xfId="0" applyFont="1" applyFill="1"/>
    <xf numFmtId="0" fontId="14" fillId="16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left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left" vertical="center" wrapText="1"/>
    </xf>
    <xf numFmtId="0" fontId="17" fillId="20" borderId="1" xfId="0" applyFont="1" applyFill="1" applyBorder="1" applyAlignment="1">
      <alignment horizontal="center" vertical="center" wrapText="1"/>
    </xf>
    <xf numFmtId="0" fontId="14" fillId="23" borderId="1" xfId="0" applyFont="1" applyFill="1" applyBorder="1" applyAlignment="1">
      <alignment horizontal="center" vertical="center" wrapText="1"/>
    </xf>
    <xf numFmtId="0" fontId="17" fillId="24" borderId="1" xfId="0" applyFont="1" applyFill="1" applyBorder="1" applyAlignment="1">
      <alignment horizontal="center" vertical="center" wrapText="1"/>
    </xf>
    <xf numFmtId="0" fontId="18" fillId="28" borderId="2" xfId="0" applyFont="1" applyFill="1" applyBorder="1" applyAlignment="1">
      <alignment horizontal="center" vertical="center" wrapText="1"/>
    </xf>
    <xf numFmtId="0" fontId="19" fillId="29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13" fillId="12" borderId="10" xfId="0" applyFont="1" applyFill="1" applyBorder="1" applyAlignment="1">
      <alignment horizontal="center" vertical="center" wrapText="1"/>
    </xf>
    <xf numFmtId="0" fontId="13" fillId="12" borderId="11" xfId="0" applyFont="1" applyFill="1" applyBorder="1" applyAlignment="1">
      <alignment horizontal="center" vertical="center" wrapText="1"/>
    </xf>
    <xf numFmtId="0" fontId="20" fillId="31" borderId="17" xfId="0" applyFont="1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9" fontId="0" fillId="0" borderId="1" xfId="0" applyNumberFormat="1" applyBorder="1"/>
    <xf numFmtId="165" fontId="0" fillId="0" borderId="1" xfId="0" applyNumberFormat="1" applyBorder="1"/>
    <xf numFmtId="43" fontId="20" fillId="31" borderId="17" xfId="0" applyNumberFormat="1" applyFont="1" applyFill="1" applyBorder="1"/>
    <xf numFmtId="0" fontId="21" fillId="0" borderId="1" xfId="0" applyFont="1" applyBorder="1"/>
    <xf numFmtId="2" fontId="21" fillId="0" borderId="1" xfId="0" applyNumberFormat="1" applyFont="1" applyBorder="1"/>
    <xf numFmtId="9" fontId="21" fillId="0" borderId="1" xfId="0" applyNumberFormat="1" applyFont="1" applyBorder="1"/>
    <xf numFmtId="165" fontId="21" fillId="0" borderId="1" xfId="0" applyNumberFormat="1" applyFont="1" applyBorder="1"/>
    <xf numFmtId="0" fontId="19" fillId="10" borderId="10" xfId="0" applyFont="1" applyFill="1" applyBorder="1" applyAlignment="1">
      <alignment horizontal="center" vertical="center" wrapText="1"/>
    </xf>
    <xf numFmtId="0" fontId="19" fillId="10" borderId="4" xfId="0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 wrapText="1"/>
    </xf>
    <xf numFmtId="0" fontId="13" fillId="3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0" fillId="31" borderId="12" xfId="0" applyFont="1" applyFill="1" applyBorder="1" applyAlignment="1">
      <alignment wrapText="1"/>
    </xf>
    <xf numFmtId="0" fontId="20" fillId="31" borderId="14" xfId="0" applyFont="1" applyFill="1" applyBorder="1" applyAlignment="1">
      <alignment wrapText="1"/>
    </xf>
    <xf numFmtId="0" fontId="20" fillId="31" borderId="13" xfId="0" applyFont="1" applyFill="1" applyBorder="1" applyAlignment="1">
      <alignment wrapText="1"/>
    </xf>
    <xf numFmtId="0" fontId="20" fillId="31" borderId="15" xfId="0" applyFont="1" applyFill="1" applyBorder="1" applyAlignment="1">
      <alignment wrapText="1"/>
    </xf>
    <xf numFmtId="0" fontId="20" fillId="31" borderId="16" xfId="0" applyFont="1" applyFill="1" applyBorder="1" applyAlignment="1">
      <alignment wrapText="1"/>
    </xf>
    <xf numFmtId="0" fontId="20" fillId="31" borderId="5" xfId="0" applyFont="1" applyFill="1" applyBorder="1" applyAlignment="1">
      <alignment horizontal="center" wrapText="1"/>
    </xf>
    <xf numFmtId="0" fontId="20" fillId="31" borderId="0" xfId="0" applyFont="1" applyFill="1" applyAlignment="1">
      <alignment horizontal="center" wrapText="1"/>
    </xf>
    <xf numFmtId="0" fontId="22" fillId="32" borderId="10" xfId="0" applyFont="1" applyFill="1" applyBorder="1" applyAlignment="1">
      <alignment horizontal="center" vertical="center" wrapText="1"/>
    </xf>
    <xf numFmtId="0" fontId="23" fillId="32" borderId="10" xfId="0" applyFont="1" applyFill="1" applyBorder="1" applyAlignment="1">
      <alignment horizontal="center" vertical="center" wrapText="1"/>
    </xf>
    <xf numFmtId="0" fontId="24" fillId="33" borderId="2" xfId="2" applyFont="1" applyFill="1" applyBorder="1" applyAlignment="1">
      <alignment horizontal="center" vertical="center"/>
    </xf>
    <xf numFmtId="0" fontId="24" fillId="33" borderId="10" xfId="2" applyFont="1" applyFill="1" applyBorder="1" applyAlignment="1">
      <alignment horizontal="center" vertical="center"/>
    </xf>
    <xf numFmtId="0" fontId="24" fillId="33" borderId="2" xfId="2" applyFont="1" applyFill="1" applyBorder="1" applyAlignment="1">
      <alignment horizontal="left" vertical="center"/>
    </xf>
    <xf numFmtId="0" fontId="1" fillId="0" borderId="0" xfId="2"/>
    <xf numFmtId="0" fontId="14" fillId="20" borderId="3" xfId="2" applyFont="1" applyFill="1" applyBorder="1" applyAlignment="1">
      <alignment horizontal="center" vertical="center"/>
    </xf>
    <xf numFmtId="0" fontId="1" fillId="0" borderId="18" xfId="2" applyBorder="1" applyAlignment="1">
      <alignment horizontal="center"/>
    </xf>
    <xf numFmtId="0" fontId="2" fillId="0" borderId="1" xfId="2" applyFont="1" applyBorder="1"/>
    <xf numFmtId="0" fontId="1" fillId="0" borderId="6" xfId="2" applyBorder="1" applyAlignment="1">
      <alignment horizontal="left"/>
    </xf>
    <xf numFmtId="0" fontId="14" fillId="23" borderId="3" xfId="2" applyFont="1" applyFill="1" applyBorder="1" applyAlignment="1">
      <alignment horizontal="center" vertical="center"/>
    </xf>
    <xf numFmtId="0" fontId="14" fillId="24" borderId="3" xfId="2" applyFont="1" applyFill="1" applyBorder="1" applyAlignment="1">
      <alignment horizontal="center" vertical="center"/>
    </xf>
    <xf numFmtId="0" fontId="1" fillId="0" borderId="0" xfId="2" applyAlignment="1">
      <alignment horizontal="left"/>
    </xf>
  </cellXfs>
  <cellStyles count="3">
    <cellStyle name="Normal" xfId="0" builtinId="0"/>
    <cellStyle name="Normal 2" xfId="2" xr:uid="{CC096C02-8B32-4FDB-B431-5F057C3CDD99}"/>
    <cellStyle name="Normal 2 2" xfId="1" xr:uid="{6DD6D6D2-8518-48A1-B512-AA823588B8EC}"/>
  </cellStyles>
  <dxfs count="120"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2466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FFF29C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38D400"/>
        </patternFill>
      </fill>
    </dxf>
    <dxf>
      <fill>
        <patternFill>
          <bgColor rgb="FF473626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005CE6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FF4F7F"/>
        </patternFill>
      </fill>
    </dxf>
    <dxf>
      <fill>
        <patternFill>
          <bgColor rgb="FFFFF29C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42288C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246600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005CE6"/>
        </patternFill>
      </fill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ont>
        <color theme="0"/>
      </font>
      <fill>
        <patternFill patternType="solid">
          <bgColor rgb="FF473626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FF4F7F"/>
        </patternFill>
      </fill>
    </dxf>
    <dxf>
      <fill>
        <patternFill patternType="solid">
          <bgColor rgb="FFFF8C3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2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12</xdr:col>
      <xdr:colOff>238125</xdr:colOff>
      <xdr:row>6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29B438-ACBF-43A8-A7E3-CEA7DCFD4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0775" y="0"/>
          <a:ext cx="3286125" cy="457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15</xdr:row>
      <xdr:rowOff>180975</xdr:rowOff>
    </xdr:from>
    <xdr:to>
      <xdr:col>12</xdr:col>
      <xdr:colOff>85725</xdr:colOff>
      <xdr:row>32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CEFB21-4CED-E885-C4B1-14D3088E7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3038475"/>
          <a:ext cx="495300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F0125-27DD-4D28-BB57-64803F1BC0A6}">
  <dimension ref="A1:F13"/>
  <sheetViews>
    <sheetView workbookViewId="0"/>
  </sheetViews>
  <sheetFormatPr baseColWidth="10" defaultColWidth="9.140625" defaultRowHeight="15" x14ac:dyDescent="0.25"/>
  <cols>
    <col min="2" max="2" width="14" customWidth="1"/>
    <col min="3" max="3" width="79.7109375" customWidth="1"/>
    <col min="4" max="4" width="13.28515625" customWidth="1"/>
    <col min="5" max="5" width="11.5703125" bestFit="1" customWidth="1"/>
    <col min="6" max="6" width="13.28515625" customWidth="1"/>
  </cols>
  <sheetData>
    <row r="1" spans="1:6" ht="47.25" x14ac:dyDescent="0.25">
      <c r="A1" s="46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 t="s">
        <v>5</v>
      </c>
    </row>
    <row r="2" spans="1:6" ht="63.75" x14ac:dyDescent="0.25">
      <c r="A2" s="47">
        <v>8</v>
      </c>
      <c r="B2" s="48" t="s">
        <v>6</v>
      </c>
      <c r="C2" s="49" t="s">
        <v>7</v>
      </c>
      <c r="D2" s="50">
        <v>1</v>
      </c>
      <c r="E2" s="51">
        <v>584.58000000000004</v>
      </c>
      <c r="F2" s="51">
        <v>9.7281940687536497E-2</v>
      </c>
    </row>
    <row r="3" spans="1:6" ht="76.5" x14ac:dyDescent="0.25">
      <c r="A3" s="67">
        <v>9</v>
      </c>
      <c r="B3" s="48" t="s">
        <v>8</v>
      </c>
      <c r="C3" s="49" t="s">
        <v>9</v>
      </c>
      <c r="D3" s="50">
        <v>34</v>
      </c>
      <c r="E3" s="51">
        <v>49787.42</v>
      </c>
      <c r="F3" s="51">
        <v>8.2852773142053646</v>
      </c>
    </row>
    <row r="4" spans="1:6" ht="63.75" x14ac:dyDescent="0.25">
      <c r="A4" s="68"/>
      <c r="B4" s="48" t="s">
        <v>10</v>
      </c>
      <c r="C4" s="49" t="s">
        <v>11</v>
      </c>
      <c r="D4" s="50">
        <v>4</v>
      </c>
      <c r="E4" s="51">
        <v>177865.75</v>
      </c>
      <c r="F4" s="51">
        <v>29.599186539614468</v>
      </c>
    </row>
    <row r="5" spans="1:6" ht="63.75" x14ac:dyDescent="0.25">
      <c r="A5" s="69">
        <v>10</v>
      </c>
      <c r="B5" s="48" t="s">
        <v>12</v>
      </c>
      <c r="C5" s="52" t="s">
        <v>13</v>
      </c>
      <c r="D5" s="50">
        <v>3</v>
      </c>
      <c r="E5" s="51">
        <v>1487.57</v>
      </c>
      <c r="F5" s="51">
        <v>0.24755060115262828</v>
      </c>
    </row>
    <row r="6" spans="1:6" ht="76.5" x14ac:dyDescent="0.25">
      <c r="A6" s="69"/>
      <c r="B6" s="48" t="s">
        <v>14</v>
      </c>
      <c r="C6" s="52" t="s">
        <v>15</v>
      </c>
      <c r="D6" s="50">
        <v>1</v>
      </c>
      <c r="E6" s="51">
        <v>765.8</v>
      </c>
      <c r="F6" s="51">
        <v>0.12743940883261942</v>
      </c>
    </row>
    <row r="7" spans="1:6" ht="63.75" x14ac:dyDescent="0.25">
      <c r="A7" s="69"/>
      <c r="B7" s="48" t="s">
        <v>16</v>
      </c>
      <c r="C7" s="52" t="s">
        <v>17</v>
      </c>
      <c r="D7" s="50">
        <v>17</v>
      </c>
      <c r="E7" s="51">
        <v>73699.53</v>
      </c>
      <c r="F7" s="51">
        <v>12.264565292182903</v>
      </c>
    </row>
    <row r="8" spans="1:6" ht="63.75" x14ac:dyDescent="0.25">
      <c r="A8" s="69"/>
      <c r="B8" s="48" t="s">
        <v>18</v>
      </c>
      <c r="C8" s="52" t="s">
        <v>19</v>
      </c>
      <c r="D8" s="50">
        <v>6</v>
      </c>
      <c r="E8" s="51">
        <v>50296.25</v>
      </c>
      <c r="F8" s="53">
        <v>8.3699536721185179</v>
      </c>
    </row>
    <row r="9" spans="1:6" ht="63.75" x14ac:dyDescent="0.25">
      <c r="A9" s="54">
        <v>11</v>
      </c>
      <c r="B9" s="48" t="s">
        <v>20</v>
      </c>
      <c r="C9" s="52" t="s">
        <v>21</v>
      </c>
      <c r="D9" s="50">
        <v>15</v>
      </c>
      <c r="E9" s="51">
        <v>197774.17</v>
      </c>
      <c r="F9" s="51">
        <v>32.912208012458393</v>
      </c>
    </row>
    <row r="10" spans="1:6" ht="63.75" x14ac:dyDescent="0.25">
      <c r="A10" s="55">
        <v>12</v>
      </c>
      <c r="B10" s="48" t="s">
        <v>22</v>
      </c>
      <c r="C10" s="52" t="s">
        <v>23</v>
      </c>
      <c r="D10" s="50">
        <v>13</v>
      </c>
      <c r="E10" s="51">
        <v>37108.959999999999</v>
      </c>
      <c r="F10" s="51">
        <v>6.1754164712455717</v>
      </c>
    </row>
    <row r="11" spans="1:6" ht="76.5" x14ac:dyDescent="0.25">
      <c r="A11" s="70">
        <v>13</v>
      </c>
      <c r="B11" s="48" t="s">
        <v>24</v>
      </c>
      <c r="C11" s="52" t="s">
        <v>25</v>
      </c>
      <c r="D11" s="50">
        <v>11</v>
      </c>
      <c r="E11" s="51">
        <v>1438.94</v>
      </c>
      <c r="F11" s="51">
        <v>0.23945803791251527</v>
      </c>
    </row>
    <row r="12" spans="1:6" ht="76.5" x14ac:dyDescent="0.25">
      <c r="A12" s="70"/>
      <c r="B12" s="48" t="s">
        <v>26</v>
      </c>
      <c r="C12" s="52" t="s">
        <v>27</v>
      </c>
      <c r="D12" s="50">
        <v>4</v>
      </c>
      <c r="E12" s="51">
        <v>1365.86</v>
      </c>
      <c r="F12" s="51">
        <v>0.22729670715148781</v>
      </c>
    </row>
    <row r="13" spans="1:6" ht="76.5" x14ac:dyDescent="0.25">
      <c r="A13" s="70"/>
      <c r="B13" s="48" t="s">
        <v>28</v>
      </c>
      <c r="C13" s="52" t="s">
        <v>29</v>
      </c>
      <c r="D13" s="50">
        <v>16</v>
      </c>
      <c r="E13" s="51">
        <v>7618.96</v>
      </c>
      <c r="F13" s="51">
        <v>1.2678941436269429</v>
      </c>
    </row>
  </sheetData>
  <mergeCells count="3">
    <mergeCell ref="A3:A4"/>
    <mergeCell ref="A5:A8"/>
    <mergeCell ref="A11:A1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4"/>
  <sheetViews>
    <sheetView workbookViewId="0">
      <selection activeCell="A11" sqref="A11"/>
    </sheetView>
  </sheetViews>
  <sheetFormatPr baseColWidth="10" defaultColWidth="11.42578125" defaultRowHeight="15" x14ac:dyDescent="0.25"/>
  <cols>
    <col min="4" max="4" width="20.7109375" customWidth="1"/>
  </cols>
  <sheetData>
    <row r="1" spans="1:4" ht="48" customHeight="1" x14ac:dyDescent="0.25">
      <c r="A1" s="71" t="s">
        <v>238</v>
      </c>
      <c r="B1" s="71" t="s">
        <v>250</v>
      </c>
      <c r="C1" s="71"/>
      <c r="D1" s="71"/>
    </row>
    <row r="2" spans="1:4" x14ac:dyDescent="0.25">
      <c r="A2" s="71" t="s">
        <v>73</v>
      </c>
      <c r="B2" s="1" t="s">
        <v>240</v>
      </c>
      <c r="C2" s="1" t="s">
        <v>241</v>
      </c>
      <c r="D2" s="1" t="s">
        <v>242</v>
      </c>
    </row>
    <row r="3" spans="1:4" x14ac:dyDescent="0.25">
      <c r="A3" s="3" t="s">
        <v>6</v>
      </c>
      <c r="B3" s="2"/>
      <c r="C3" s="2"/>
      <c r="D3" s="2" t="s">
        <v>243</v>
      </c>
    </row>
    <row r="4" spans="1:4" x14ac:dyDescent="0.25">
      <c r="A4" s="4" t="s">
        <v>8</v>
      </c>
      <c r="B4" s="2">
        <v>6.8981000000000003</v>
      </c>
      <c r="C4" s="2">
        <v>16.0458</v>
      </c>
      <c r="D4" s="2"/>
    </row>
    <row r="5" spans="1:4" x14ac:dyDescent="0.25">
      <c r="A5" s="4" t="s">
        <v>10</v>
      </c>
      <c r="B5" s="2">
        <v>6.8958000000000004</v>
      </c>
      <c r="C5" s="2">
        <v>16.055299999999999</v>
      </c>
      <c r="D5" s="2"/>
    </row>
    <row r="6" spans="1:4" x14ac:dyDescent="0.25">
      <c r="A6" s="5" t="s">
        <v>12</v>
      </c>
      <c r="B6" s="2">
        <v>6.9016999999999999</v>
      </c>
      <c r="C6" s="2">
        <v>13.7631</v>
      </c>
      <c r="D6" s="2"/>
    </row>
    <row r="7" spans="1:4" x14ac:dyDescent="0.25">
      <c r="A7" s="5" t="s">
        <v>244</v>
      </c>
      <c r="B7" s="2"/>
      <c r="C7" s="2"/>
      <c r="D7" s="2" t="s">
        <v>245</v>
      </c>
    </row>
    <row r="8" spans="1:4" x14ac:dyDescent="0.25">
      <c r="A8" s="5" t="s">
        <v>48</v>
      </c>
      <c r="B8" s="2">
        <v>9.7502999999999993</v>
      </c>
      <c r="C8" s="2">
        <v>18.331900000000001</v>
      </c>
      <c r="D8" s="2"/>
    </row>
    <row r="9" spans="1:4" x14ac:dyDescent="0.25">
      <c r="A9" s="5" t="s">
        <v>49</v>
      </c>
      <c r="B9" s="2">
        <v>6.9074999999999998</v>
      </c>
      <c r="C9" s="2">
        <v>18.3507</v>
      </c>
      <c r="D9" s="2"/>
    </row>
    <row r="10" spans="1:4" x14ac:dyDescent="0.25">
      <c r="A10" s="6" t="s">
        <v>20</v>
      </c>
      <c r="B10" s="2">
        <v>20.6982</v>
      </c>
      <c r="C10" s="2">
        <v>21.204699999999999</v>
      </c>
      <c r="D10" s="2"/>
    </row>
    <row r="11" spans="1:4" x14ac:dyDescent="0.25">
      <c r="A11" s="7" t="s">
        <v>22</v>
      </c>
      <c r="B11" s="2"/>
      <c r="C11" s="2"/>
      <c r="D11" s="2" t="s">
        <v>243</v>
      </c>
    </row>
    <row r="12" spans="1:4" x14ac:dyDescent="0.25">
      <c r="A12" s="8" t="s">
        <v>24</v>
      </c>
      <c r="B12" s="2"/>
      <c r="C12" s="2"/>
      <c r="D12" s="2" t="s">
        <v>245</v>
      </c>
    </row>
    <row r="13" spans="1:4" x14ac:dyDescent="0.25">
      <c r="A13" s="8" t="s">
        <v>26</v>
      </c>
      <c r="B13" s="2"/>
      <c r="C13" s="2"/>
      <c r="D13" s="2" t="s">
        <v>245</v>
      </c>
    </row>
    <row r="14" spans="1:4" x14ac:dyDescent="0.25">
      <c r="A14" s="8" t="s">
        <v>28</v>
      </c>
      <c r="B14" s="2"/>
      <c r="C14" s="2"/>
      <c r="D14" s="2" t="s">
        <v>245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91E98-7B4F-4766-BAE4-363F5596EB13}">
  <dimension ref="A1:H15"/>
  <sheetViews>
    <sheetView workbookViewId="0">
      <selection activeCell="L18" sqref="L18"/>
    </sheetView>
  </sheetViews>
  <sheetFormatPr baseColWidth="10" defaultColWidth="9.140625" defaultRowHeight="15" x14ac:dyDescent="0.25"/>
  <cols>
    <col min="1" max="1" width="18.85546875" customWidth="1"/>
    <col min="2" max="2" width="20.28515625" customWidth="1"/>
  </cols>
  <sheetData>
    <row r="1" spans="1:8" ht="15.75" customHeight="1" x14ac:dyDescent="0.25">
      <c r="A1" s="72" t="s">
        <v>238</v>
      </c>
      <c r="B1" s="74" t="s">
        <v>251</v>
      </c>
      <c r="C1" s="77" t="s">
        <v>252</v>
      </c>
      <c r="D1" s="78"/>
      <c r="E1" s="78"/>
      <c r="F1" s="78"/>
      <c r="G1" s="78"/>
      <c r="H1" s="78"/>
    </row>
    <row r="2" spans="1:8" ht="15.75" x14ac:dyDescent="0.25">
      <c r="A2" s="73"/>
      <c r="B2" s="73"/>
      <c r="C2" s="75" t="s">
        <v>253</v>
      </c>
      <c r="D2" s="76"/>
      <c r="E2" s="75" t="s">
        <v>254</v>
      </c>
      <c r="F2" s="76"/>
      <c r="G2" s="75" t="s">
        <v>255</v>
      </c>
      <c r="H2" s="76"/>
    </row>
    <row r="3" spans="1:8" ht="15.75" x14ac:dyDescent="0.25">
      <c r="A3" s="73"/>
      <c r="B3" s="73"/>
      <c r="C3" s="56" t="s">
        <v>256</v>
      </c>
      <c r="D3" s="56" t="s">
        <v>257</v>
      </c>
      <c r="E3" s="56" t="s">
        <v>256</v>
      </c>
      <c r="F3" s="62" t="s">
        <v>257</v>
      </c>
      <c r="G3" s="56" t="s">
        <v>256</v>
      </c>
      <c r="H3" s="62" t="s">
        <v>257</v>
      </c>
    </row>
    <row r="4" spans="1:8" x14ac:dyDescent="0.25">
      <c r="A4" s="4" t="s">
        <v>8</v>
      </c>
      <c r="B4" s="58" t="s">
        <v>258</v>
      </c>
      <c r="C4" s="59">
        <v>1297.9005279999997</v>
      </c>
      <c r="D4" s="60">
        <f>+C4/$C$10</f>
        <v>0.3250993520962413</v>
      </c>
      <c r="E4" s="58"/>
      <c r="F4" s="58"/>
      <c r="G4" s="59">
        <v>1.119E-3</v>
      </c>
      <c r="H4" s="58"/>
    </row>
    <row r="5" spans="1:8" x14ac:dyDescent="0.25">
      <c r="A5" s="4" t="s">
        <v>10</v>
      </c>
      <c r="B5" s="58" t="s">
        <v>258</v>
      </c>
      <c r="C5" s="59">
        <v>2192.9656380000001</v>
      </c>
      <c r="D5" s="60">
        <f t="shared" ref="D5:D10" si="0">+C5/$C$10</f>
        <v>0.54929610760056691</v>
      </c>
      <c r="E5" s="59">
        <v>6778.9944689999984</v>
      </c>
      <c r="F5" s="61">
        <f>+E5/$E$10</f>
        <v>0.59133384774465381</v>
      </c>
      <c r="G5" s="59"/>
      <c r="H5" s="58"/>
    </row>
    <row r="6" spans="1:8" x14ac:dyDescent="0.25">
      <c r="A6" s="5" t="s">
        <v>12</v>
      </c>
      <c r="B6" s="58" t="s">
        <v>258</v>
      </c>
      <c r="C6" s="59">
        <v>293.34875699999998</v>
      </c>
      <c r="D6" s="60">
        <f t="shared" si="0"/>
        <v>7.3478274167816451E-2</v>
      </c>
      <c r="E6" s="59">
        <v>2623.1286110000001</v>
      </c>
      <c r="F6" s="61">
        <f t="shared" ref="F6:F9" si="1">+E6/$E$10</f>
        <v>0.22881634463120251</v>
      </c>
      <c r="G6" s="59"/>
      <c r="H6" s="58"/>
    </row>
    <row r="7" spans="1:8" x14ac:dyDescent="0.25">
      <c r="A7" s="5" t="s">
        <v>48</v>
      </c>
      <c r="B7" s="58" t="s">
        <v>258</v>
      </c>
      <c r="C7" s="59"/>
      <c r="D7" s="60">
        <f t="shared" si="0"/>
        <v>0</v>
      </c>
      <c r="E7" s="59">
        <v>655.69015899999999</v>
      </c>
      <c r="F7" s="61">
        <f t="shared" si="1"/>
        <v>5.7196061513673131E-2</v>
      </c>
      <c r="G7" s="59">
        <v>3.1179490000000003</v>
      </c>
      <c r="H7" s="61">
        <f>+G7/$G$11</f>
        <v>1.1525085337019875E-2</v>
      </c>
    </row>
    <row r="8" spans="1:8" x14ac:dyDescent="0.25">
      <c r="A8" s="5" t="s">
        <v>49</v>
      </c>
      <c r="B8" s="58" t="s">
        <v>258</v>
      </c>
      <c r="C8" s="59">
        <v>208.104716</v>
      </c>
      <c r="D8" s="60">
        <f t="shared" si="0"/>
        <v>5.2126266135375444E-2</v>
      </c>
      <c r="E8" s="59">
        <v>32.008006000000002</v>
      </c>
      <c r="F8" s="61">
        <f t="shared" si="1"/>
        <v>2.7920685631428227E-3</v>
      </c>
      <c r="G8" s="59"/>
      <c r="H8" s="61"/>
    </row>
    <row r="9" spans="1:8" x14ac:dyDescent="0.25">
      <c r="A9" s="6" t="s">
        <v>20</v>
      </c>
      <c r="B9" s="58" t="s">
        <v>258</v>
      </c>
      <c r="C9" s="59"/>
      <c r="D9" s="60">
        <f t="shared" si="0"/>
        <v>0</v>
      </c>
      <c r="E9" s="59">
        <v>1374.0827659999998</v>
      </c>
      <c r="F9" s="61">
        <f t="shared" si="1"/>
        <v>0.11986167754732782</v>
      </c>
      <c r="G9" s="59">
        <v>9.3402059999999985</v>
      </c>
      <c r="H9" s="61">
        <f t="shared" ref="H9:H10" si="2">+G9/$G$11</f>
        <v>3.4524833862050033E-2</v>
      </c>
    </row>
    <row r="10" spans="1:8" x14ac:dyDescent="0.25">
      <c r="A10" s="63" t="s">
        <v>259</v>
      </c>
      <c r="B10" s="58"/>
      <c r="C10" s="64">
        <f>+SUM(C4:C9)</f>
        <v>3992.3196389999994</v>
      </c>
      <c r="D10" s="65">
        <f t="shared" si="0"/>
        <v>1</v>
      </c>
      <c r="E10" s="64">
        <f t="shared" ref="E10:G10" si="3">+SUM(E4:E9)</f>
        <v>11463.904010999997</v>
      </c>
      <c r="F10" s="64">
        <f t="shared" si="3"/>
        <v>1.0000000000000002</v>
      </c>
      <c r="G10" s="64">
        <f t="shared" si="3"/>
        <v>12.459273999999999</v>
      </c>
      <c r="H10" s="66">
        <f t="shared" si="2"/>
        <v>4.6054055434297657E-2</v>
      </c>
    </row>
    <row r="11" spans="1:8" x14ac:dyDescent="0.25">
      <c r="A11" s="3" t="s">
        <v>6</v>
      </c>
      <c r="B11" s="58" t="s">
        <v>260</v>
      </c>
      <c r="C11" s="59">
        <v>179.280213</v>
      </c>
      <c r="D11" s="61">
        <f>+C11/$C$15</f>
        <v>0.62970649284577629</v>
      </c>
      <c r="E11" s="59"/>
      <c r="F11" s="58"/>
      <c r="G11" s="59">
        <v>270.53587099999999</v>
      </c>
      <c r="H11" s="58">
        <v>100</v>
      </c>
    </row>
    <row r="12" spans="1:8" x14ac:dyDescent="0.25">
      <c r="A12" s="7" t="s">
        <v>22</v>
      </c>
      <c r="B12" s="58" t="s">
        <v>260</v>
      </c>
      <c r="C12" s="59"/>
      <c r="D12" s="61">
        <f t="shared" ref="D12:D14" si="4">+C12/$C$15</f>
        <v>0</v>
      </c>
      <c r="E12" s="59">
        <v>5.0538680000000005</v>
      </c>
      <c r="F12" s="58">
        <v>100</v>
      </c>
      <c r="G12" s="58"/>
      <c r="H12" s="58"/>
    </row>
    <row r="13" spans="1:8" x14ac:dyDescent="0.25">
      <c r="A13" s="57" t="s">
        <v>261</v>
      </c>
      <c r="B13" s="58" t="s">
        <v>260</v>
      </c>
      <c r="C13" s="59">
        <v>104.38828000000001</v>
      </c>
      <c r="D13" s="61">
        <f t="shared" si="4"/>
        <v>0.36665495088966066</v>
      </c>
      <c r="E13" s="59"/>
      <c r="F13" s="58"/>
      <c r="G13" s="58"/>
      <c r="H13" s="58"/>
    </row>
    <row r="14" spans="1:8" x14ac:dyDescent="0.25">
      <c r="A14" s="57" t="s">
        <v>262</v>
      </c>
      <c r="B14" s="58" t="s">
        <v>260</v>
      </c>
      <c r="C14" s="59">
        <v>1.0359130000000001</v>
      </c>
      <c r="D14" s="61">
        <f t="shared" si="4"/>
        <v>3.6385562645630432E-3</v>
      </c>
      <c r="E14" s="59"/>
      <c r="F14" s="58"/>
      <c r="G14" s="58"/>
      <c r="H14" s="58"/>
    </row>
    <row r="15" spans="1:8" x14ac:dyDescent="0.25">
      <c r="A15" s="63" t="s">
        <v>259</v>
      </c>
      <c r="B15" s="58" t="s">
        <v>260</v>
      </c>
      <c r="C15" s="64">
        <f>+SUM(C11:C14)</f>
        <v>284.70440600000001</v>
      </c>
      <c r="D15" s="64">
        <f t="shared" ref="D15:H15" si="5">+SUM(D11:D14)</f>
        <v>0.99999999999999989</v>
      </c>
      <c r="E15" s="64">
        <f t="shared" si="5"/>
        <v>5.0538680000000005</v>
      </c>
      <c r="F15" s="64">
        <f t="shared" si="5"/>
        <v>100</v>
      </c>
      <c r="G15" s="64">
        <f t="shared" si="5"/>
        <v>270.53587099999999</v>
      </c>
      <c r="H15" s="64">
        <f t="shared" si="5"/>
        <v>100</v>
      </c>
    </row>
  </sheetData>
  <mergeCells count="6">
    <mergeCell ref="A1:A3"/>
    <mergeCell ref="B1:B3"/>
    <mergeCell ref="C2:D2"/>
    <mergeCell ref="E2:F2"/>
    <mergeCell ref="G2:H2"/>
    <mergeCell ref="C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E730B-528F-4A71-BD8F-0839EF5D377D}">
  <dimension ref="A1:R35"/>
  <sheetViews>
    <sheetView tabSelected="1" workbookViewId="0">
      <selection activeCell="N17" sqref="N17"/>
    </sheetView>
  </sheetViews>
  <sheetFormatPr baseColWidth="10" defaultColWidth="9.140625" defaultRowHeight="15" x14ac:dyDescent="0.25"/>
  <cols>
    <col min="1" max="1" width="17.7109375" customWidth="1"/>
    <col min="2" max="2" width="11.42578125" customWidth="1"/>
  </cols>
  <sheetData>
    <row r="1" spans="1:18" x14ac:dyDescent="0.25">
      <c r="A1" s="9" t="s">
        <v>30</v>
      </c>
      <c r="B1" s="10" t="s">
        <v>31</v>
      </c>
      <c r="C1" s="11" t="s">
        <v>32</v>
      </c>
      <c r="D1" s="11" t="s">
        <v>33</v>
      </c>
      <c r="E1" s="11" t="s">
        <v>34</v>
      </c>
      <c r="F1" s="10" t="s">
        <v>35</v>
      </c>
      <c r="G1" s="10" t="s">
        <v>36</v>
      </c>
      <c r="H1" s="11" t="s">
        <v>37</v>
      </c>
      <c r="I1" s="11" t="s">
        <v>38</v>
      </c>
      <c r="J1" s="11" t="s">
        <v>39</v>
      </c>
      <c r="K1" s="11" t="s">
        <v>40</v>
      </c>
      <c r="L1" s="11" t="s">
        <v>41</v>
      </c>
      <c r="M1" s="11" t="s">
        <v>42</v>
      </c>
      <c r="N1" s="11" t="s">
        <v>43</v>
      </c>
      <c r="O1" s="12" t="s">
        <v>44</v>
      </c>
      <c r="P1" s="12" t="s">
        <v>45</v>
      </c>
      <c r="Q1" s="12" t="s">
        <v>46</v>
      </c>
      <c r="R1" s="12" t="s">
        <v>47</v>
      </c>
    </row>
    <row r="2" spans="1:18" x14ac:dyDescent="0.25">
      <c r="A2" s="13" t="s">
        <v>6</v>
      </c>
      <c r="B2" s="14">
        <v>0</v>
      </c>
      <c r="C2" s="15">
        <v>0</v>
      </c>
      <c r="D2" s="15">
        <v>0</v>
      </c>
      <c r="E2" s="15">
        <v>0</v>
      </c>
      <c r="F2" s="14">
        <v>0</v>
      </c>
      <c r="G2" s="14">
        <v>0</v>
      </c>
      <c r="H2" s="15">
        <v>0</v>
      </c>
      <c r="I2" s="15">
        <v>0</v>
      </c>
      <c r="J2" s="15">
        <v>0</v>
      </c>
      <c r="K2" s="15">
        <v>0</v>
      </c>
      <c r="L2" s="15">
        <v>0</v>
      </c>
      <c r="M2" s="15">
        <v>0</v>
      </c>
      <c r="N2" s="15">
        <v>0</v>
      </c>
      <c r="O2" s="16">
        <v>1</v>
      </c>
      <c r="P2" s="16">
        <v>1</v>
      </c>
      <c r="Q2" s="16">
        <v>0</v>
      </c>
      <c r="R2" s="16">
        <v>0</v>
      </c>
    </row>
    <row r="3" spans="1:18" x14ac:dyDescent="0.25">
      <c r="A3" s="17" t="s">
        <v>8</v>
      </c>
      <c r="B3" s="14">
        <v>0</v>
      </c>
      <c r="C3" s="15">
        <v>1</v>
      </c>
      <c r="D3" s="15">
        <v>1</v>
      </c>
      <c r="E3" s="15">
        <v>1</v>
      </c>
      <c r="F3" s="18">
        <v>1</v>
      </c>
      <c r="G3" s="18">
        <v>1</v>
      </c>
      <c r="H3" s="15">
        <v>1</v>
      </c>
      <c r="I3" s="15">
        <v>1</v>
      </c>
      <c r="J3" s="15">
        <v>1</v>
      </c>
      <c r="K3" s="15">
        <v>1</v>
      </c>
      <c r="L3" s="15">
        <v>1</v>
      </c>
      <c r="M3" s="15">
        <v>1</v>
      </c>
      <c r="N3" s="15">
        <v>1</v>
      </c>
      <c r="O3" s="16">
        <v>1</v>
      </c>
      <c r="P3" s="16">
        <v>1</v>
      </c>
      <c r="Q3" s="16">
        <v>0</v>
      </c>
      <c r="R3" s="16">
        <v>0</v>
      </c>
    </row>
    <row r="4" spans="1:18" x14ac:dyDescent="0.25">
      <c r="A4" s="17" t="s">
        <v>10</v>
      </c>
      <c r="B4" s="18">
        <v>1</v>
      </c>
      <c r="C4" s="15">
        <v>1</v>
      </c>
      <c r="D4" s="15">
        <v>1</v>
      </c>
      <c r="E4" s="15">
        <v>1</v>
      </c>
      <c r="F4" s="18">
        <v>1</v>
      </c>
      <c r="G4" s="18">
        <v>1</v>
      </c>
      <c r="H4" s="15">
        <v>1</v>
      </c>
      <c r="I4" s="15">
        <v>1</v>
      </c>
      <c r="J4" s="19">
        <v>1</v>
      </c>
      <c r="K4" s="19">
        <v>1</v>
      </c>
      <c r="L4" s="19">
        <v>1</v>
      </c>
      <c r="M4" s="19">
        <v>1</v>
      </c>
      <c r="N4" s="19">
        <v>1</v>
      </c>
      <c r="O4" s="16">
        <v>1</v>
      </c>
      <c r="P4" s="16">
        <v>1</v>
      </c>
      <c r="Q4" s="20">
        <v>1</v>
      </c>
      <c r="R4" s="16">
        <v>1</v>
      </c>
    </row>
    <row r="5" spans="1:18" x14ac:dyDescent="0.25">
      <c r="A5" s="21" t="s">
        <v>12</v>
      </c>
      <c r="B5" s="14">
        <v>0</v>
      </c>
      <c r="C5" s="15">
        <v>0</v>
      </c>
      <c r="D5" s="15">
        <v>0</v>
      </c>
      <c r="E5" s="15">
        <v>0</v>
      </c>
      <c r="F5" s="14">
        <v>0</v>
      </c>
      <c r="G5" s="14">
        <v>0</v>
      </c>
      <c r="H5" s="15">
        <v>0</v>
      </c>
      <c r="I5" s="15">
        <v>0</v>
      </c>
      <c r="J5" s="15">
        <v>1</v>
      </c>
      <c r="K5" s="15">
        <v>1</v>
      </c>
      <c r="L5" s="15">
        <v>1</v>
      </c>
      <c r="M5" s="15">
        <v>1</v>
      </c>
      <c r="N5" s="15">
        <v>1</v>
      </c>
      <c r="O5" s="16">
        <v>1</v>
      </c>
      <c r="P5" s="16">
        <v>1</v>
      </c>
      <c r="Q5" s="16">
        <v>0</v>
      </c>
      <c r="R5" s="16">
        <v>1</v>
      </c>
    </row>
    <row r="6" spans="1:18" x14ac:dyDescent="0.25">
      <c r="A6" s="21" t="s">
        <v>48</v>
      </c>
      <c r="B6" s="14">
        <v>0</v>
      </c>
      <c r="C6" s="15">
        <v>1</v>
      </c>
      <c r="D6" s="15">
        <v>1</v>
      </c>
      <c r="E6" s="15">
        <v>1</v>
      </c>
      <c r="F6" s="18">
        <v>1</v>
      </c>
      <c r="G6" s="18">
        <v>1</v>
      </c>
      <c r="H6" s="15">
        <v>1</v>
      </c>
      <c r="I6" s="15">
        <v>1</v>
      </c>
      <c r="J6" s="15">
        <v>1</v>
      </c>
      <c r="K6" s="15">
        <v>1</v>
      </c>
      <c r="L6" s="15">
        <v>0</v>
      </c>
      <c r="M6" s="15">
        <v>1</v>
      </c>
      <c r="N6" s="15">
        <v>1</v>
      </c>
      <c r="O6" s="16">
        <v>0</v>
      </c>
      <c r="P6" s="16">
        <v>0</v>
      </c>
      <c r="Q6" s="16">
        <v>0</v>
      </c>
      <c r="R6" s="16">
        <v>0</v>
      </c>
    </row>
    <row r="7" spans="1:18" x14ac:dyDescent="0.25">
      <c r="A7" s="21" t="s">
        <v>49</v>
      </c>
      <c r="B7" s="14">
        <v>0</v>
      </c>
      <c r="C7" s="15">
        <v>1</v>
      </c>
      <c r="D7" s="15">
        <v>1</v>
      </c>
      <c r="E7" s="15">
        <v>1</v>
      </c>
      <c r="F7" s="18">
        <v>1</v>
      </c>
      <c r="G7" s="18">
        <v>1</v>
      </c>
      <c r="H7" s="15">
        <v>1</v>
      </c>
      <c r="I7" s="15">
        <v>1</v>
      </c>
      <c r="J7" s="15">
        <v>1</v>
      </c>
      <c r="K7" s="15">
        <v>1</v>
      </c>
      <c r="L7" s="15">
        <v>0</v>
      </c>
      <c r="M7" s="15">
        <v>1</v>
      </c>
      <c r="N7" s="15">
        <v>1</v>
      </c>
      <c r="O7" s="16">
        <v>1</v>
      </c>
      <c r="P7" s="16">
        <v>1</v>
      </c>
      <c r="Q7" s="16">
        <v>0</v>
      </c>
      <c r="R7" s="16">
        <v>0</v>
      </c>
    </row>
    <row r="8" spans="1:18" x14ac:dyDescent="0.25">
      <c r="A8" s="22" t="s">
        <v>20</v>
      </c>
      <c r="B8" s="14">
        <v>0</v>
      </c>
      <c r="C8" s="15">
        <v>1</v>
      </c>
      <c r="D8" s="15">
        <v>0</v>
      </c>
      <c r="E8" s="15">
        <v>1</v>
      </c>
      <c r="F8" s="14">
        <v>0</v>
      </c>
      <c r="G8" s="18">
        <v>1</v>
      </c>
      <c r="H8" s="15">
        <v>1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6">
        <v>0</v>
      </c>
      <c r="P8" s="16">
        <v>0</v>
      </c>
      <c r="Q8" s="16">
        <v>0</v>
      </c>
      <c r="R8" s="16">
        <v>0</v>
      </c>
    </row>
    <row r="9" spans="1:18" x14ac:dyDescent="0.25">
      <c r="A9" s="23" t="s">
        <v>22</v>
      </c>
      <c r="B9" s="18">
        <v>1</v>
      </c>
      <c r="C9" s="15">
        <v>0</v>
      </c>
      <c r="D9" s="15">
        <v>0</v>
      </c>
      <c r="E9" s="15">
        <v>0</v>
      </c>
      <c r="F9" s="14">
        <v>0</v>
      </c>
      <c r="G9" s="14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6">
        <v>0</v>
      </c>
      <c r="P9" s="16">
        <v>0</v>
      </c>
      <c r="Q9" s="16">
        <v>0</v>
      </c>
      <c r="R9" s="16">
        <v>0</v>
      </c>
    </row>
    <row r="10" spans="1:18" x14ac:dyDescent="0.25">
      <c r="A10" s="24"/>
      <c r="B10" s="25">
        <v>2</v>
      </c>
      <c r="C10" s="25">
        <v>5</v>
      </c>
      <c r="D10" s="25">
        <v>4</v>
      </c>
      <c r="E10" s="25">
        <v>5</v>
      </c>
      <c r="F10" s="25">
        <v>4</v>
      </c>
      <c r="G10" s="25">
        <v>5</v>
      </c>
      <c r="H10" s="25">
        <v>5</v>
      </c>
      <c r="I10" s="25">
        <v>4</v>
      </c>
      <c r="J10" s="25">
        <v>5</v>
      </c>
      <c r="K10" s="25">
        <v>5</v>
      </c>
      <c r="L10" s="25">
        <v>3</v>
      </c>
      <c r="M10" s="25">
        <v>5</v>
      </c>
      <c r="N10" s="25">
        <v>5</v>
      </c>
      <c r="O10" s="25">
        <v>5</v>
      </c>
      <c r="P10" s="25">
        <v>5</v>
      </c>
      <c r="Q10" s="25">
        <v>1</v>
      </c>
      <c r="R10" s="25">
        <v>2</v>
      </c>
    </row>
    <row r="11" spans="1:18" x14ac:dyDescent="0.25">
      <c r="A11" s="26" t="s">
        <v>50</v>
      </c>
      <c r="B11" s="27" t="s">
        <v>51</v>
      </c>
      <c r="C11" s="27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18" x14ac:dyDescent="0.25">
      <c r="A12" s="28" t="s">
        <v>50</v>
      </c>
      <c r="B12" s="25" t="s">
        <v>52</v>
      </c>
      <c r="C12" s="25"/>
      <c r="D12" s="25"/>
      <c r="E12" s="25"/>
      <c r="F12" s="29"/>
      <c r="G12" s="29"/>
      <c r="H12" s="25"/>
      <c r="I12" s="29"/>
      <c r="J12" s="29"/>
      <c r="K12" s="25"/>
      <c r="L12" s="25"/>
      <c r="M12" s="25"/>
      <c r="N12" s="25"/>
      <c r="O12" s="25"/>
      <c r="P12" s="25"/>
      <c r="Q12" s="25"/>
      <c r="R12" s="25"/>
    </row>
    <row r="13" spans="1:18" x14ac:dyDescent="0.25">
      <c r="A13" s="30" t="s">
        <v>53</v>
      </c>
      <c r="B13" s="31"/>
      <c r="C13" s="31"/>
      <c r="D13" s="31"/>
      <c r="E13" s="25"/>
      <c r="F13" s="31"/>
      <c r="G13" s="31"/>
      <c r="H13" s="25"/>
      <c r="I13" s="31"/>
      <c r="J13" s="31"/>
      <c r="K13" s="25"/>
      <c r="L13" s="25"/>
      <c r="M13" s="25"/>
      <c r="N13" s="25"/>
      <c r="O13" s="25"/>
      <c r="P13" s="25"/>
      <c r="Q13" s="25"/>
      <c r="R13" s="25"/>
    </row>
    <row r="14" spans="1:18" x14ac:dyDescent="0.25">
      <c r="A14" s="32" t="s">
        <v>54</v>
      </c>
      <c r="B14" s="31"/>
      <c r="C14" s="31"/>
      <c r="D14" s="31"/>
      <c r="E14" s="25"/>
      <c r="F14" s="31"/>
      <c r="G14" s="31"/>
      <c r="H14" s="25"/>
      <c r="I14" s="31"/>
      <c r="J14" s="31"/>
      <c r="K14" s="25"/>
      <c r="L14" s="25"/>
      <c r="M14" s="25"/>
      <c r="N14" s="25"/>
      <c r="O14" s="25"/>
      <c r="P14" s="25"/>
      <c r="Q14" s="25"/>
      <c r="R14" s="25"/>
    </row>
    <row r="15" spans="1:18" x14ac:dyDescent="0.25">
      <c r="A15" s="31"/>
      <c r="B15" s="31"/>
      <c r="C15" s="31"/>
      <c r="D15" s="31"/>
      <c r="E15" s="25"/>
      <c r="F15" s="31"/>
      <c r="G15" s="31"/>
      <c r="H15" s="25"/>
      <c r="I15" s="31"/>
      <c r="J15" s="31"/>
      <c r="K15" s="25"/>
      <c r="L15" s="25"/>
      <c r="M15" s="25"/>
      <c r="N15" s="25"/>
      <c r="O15" s="25"/>
      <c r="P15" s="25"/>
      <c r="Q15" s="25"/>
      <c r="R15" s="25"/>
    </row>
    <row r="16" spans="1:18" x14ac:dyDescent="0.25">
      <c r="A16" s="31"/>
      <c r="B16" s="31"/>
      <c r="C16" s="31"/>
      <c r="D16" s="25"/>
      <c r="E16" s="25"/>
      <c r="F16" s="31"/>
      <c r="G16" s="31"/>
      <c r="H16" s="25"/>
      <c r="I16" s="31"/>
      <c r="J16" s="31"/>
      <c r="K16" s="25"/>
      <c r="L16" s="25"/>
      <c r="M16" s="25"/>
      <c r="N16" s="25"/>
      <c r="O16" s="25"/>
      <c r="P16" s="25"/>
      <c r="Q16" s="25"/>
      <c r="R16" s="25"/>
    </row>
    <row r="17" spans="1:18" ht="60" x14ac:dyDescent="0.25">
      <c r="A17" s="33" t="s">
        <v>55</v>
      </c>
      <c r="B17" s="34" t="s">
        <v>56</v>
      </c>
      <c r="C17" s="31"/>
      <c r="D17" s="31"/>
      <c r="E17" s="25"/>
      <c r="F17" s="31"/>
      <c r="G17" s="31"/>
      <c r="H17" s="25"/>
      <c r="I17" s="31"/>
      <c r="J17" s="31"/>
      <c r="K17" s="25"/>
      <c r="L17" s="25"/>
      <c r="M17" s="25"/>
      <c r="O17" s="25"/>
      <c r="P17" s="25"/>
      <c r="Q17" s="25"/>
      <c r="R17" s="25"/>
    </row>
    <row r="18" spans="1:18" x14ac:dyDescent="0.25">
      <c r="A18" s="35" t="s">
        <v>57</v>
      </c>
      <c r="B18" s="36">
        <v>5</v>
      </c>
      <c r="C18" s="31"/>
      <c r="D18" s="31"/>
      <c r="E18" s="25"/>
      <c r="F18" s="31"/>
      <c r="G18" s="31"/>
      <c r="H18" s="25"/>
      <c r="I18" s="31"/>
      <c r="J18" s="31"/>
      <c r="K18" s="25"/>
      <c r="L18" s="25"/>
      <c r="M18" s="25"/>
      <c r="N18" s="25"/>
      <c r="O18" s="25"/>
      <c r="P18" s="25"/>
      <c r="Q18" s="25"/>
      <c r="R18" s="25"/>
    </row>
    <row r="19" spans="1:18" x14ac:dyDescent="0.25">
      <c r="A19" s="35" t="s">
        <v>58</v>
      </c>
      <c r="B19" s="36">
        <v>5</v>
      </c>
      <c r="C19" s="31"/>
      <c r="D19" s="31"/>
      <c r="E19" s="25"/>
      <c r="F19" s="31"/>
      <c r="G19" s="31"/>
      <c r="H19" s="25"/>
      <c r="I19" s="31"/>
      <c r="J19" s="31"/>
      <c r="K19" s="25"/>
      <c r="L19" s="25"/>
      <c r="M19" s="25"/>
      <c r="N19" s="25"/>
      <c r="O19" s="25"/>
      <c r="P19" s="25"/>
      <c r="Q19" s="25"/>
      <c r="R19" s="25"/>
    </row>
    <row r="20" spans="1:18" x14ac:dyDescent="0.25">
      <c r="A20" s="35" t="s">
        <v>59</v>
      </c>
      <c r="B20" s="36">
        <v>5</v>
      </c>
      <c r="C20" s="31"/>
      <c r="D20" s="31"/>
      <c r="E20" s="25"/>
      <c r="F20" s="31"/>
      <c r="G20" s="31"/>
      <c r="H20" s="25"/>
      <c r="I20" s="31"/>
      <c r="J20" s="31"/>
      <c r="K20" s="25"/>
      <c r="L20" s="25"/>
      <c r="M20" s="25"/>
      <c r="N20" s="25"/>
      <c r="O20" s="25"/>
      <c r="P20" s="25"/>
      <c r="Q20" s="25"/>
      <c r="R20" s="25"/>
    </row>
    <row r="21" spans="1:18" x14ac:dyDescent="0.25">
      <c r="A21" s="35" t="s">
        <v>60</v>
      </c>
      <c r="B21" s="36">
        <v>5</v>
      </c>
      <c r="C21" s="31"/>
      <c r="D21" s="31"/>
      <c r="E21" s="25"/>
      <c r="F21" s="31"/>
      <c r="G21" s="31"/>
      <c r="H21" s="25"/>
      <c r="I21" s="31"/>
      <c r="J21" s="31"/>
      <c r="K21" s="25"/>
      <c r="L21" s="25"/>
      <c r="M21" s="25"/>
      <c r="N21" s="25"/>
      <c r="O21" s="25"/>
      <c r="P21" s="25"/>
      <c r="Q21" s="25"/>
      <c r="R21" s="25"/>
    </row>
    <row r="22" spans="1:18" x14ac:dyDescent="0.25">
      <c r="A22" s="37" t="s">
        <v>44</v>
      </c>
      <c r="B22" s="36">
        <v>5</v>
      </c>
      <c r="C22" s="31"/>
      <c r="D22" s="31"/>
      <c r="E22" s="25"/>
      <c r="F22" s="31"/>
      <c r="G22" s="31"/>
      <c r="H22" s="25"/>
      <c r="I22" s="31"/>
      <c r="J22" s="31"/>
      <c r="K22" s="25"/>
      <c r="L22" s="25"/>
      <c r="M22" s="25"/>
      <c r="N22" s="25"/>
      <c r="O22" s="25"/>
      <c r="P22" s="25"/>
      <c r="Q22" s="25"/>
      <c r="R22" s="25"/>
    </row>
    <row r="23" spans="1:18" x14ac:dyDescent="0.25">
      <c r="A23" s="37" t="s">
        <v>45</v>
      </c>
      <c r="B23" s="36">
        <v>5</v>
      </c>
      <c r="C23" s="31"/>
      <c r="D23" s="31"/>
      <c r="E23" s="25"/>
      <c r="F23" s="31"/>
      <c r="G23" s="31"/>
      <c r="H23" s="25"/>
      <c r="I23" s="31"/>
      <c r="J23" s="31"/>
      <c r="K23" s="25"/>
      <c r="L23" s="25"/>
      <c r="M23" s="25"/>
      <c r="N23" s="25"/>
      <c r="O23" s="25"/>
      <c r="P23" s="25"/>
      <c r="Q23" s="25"/>
      <c r="R23" s="25"/>
    </row>
    <row r="24" spans="1:18" x14ac:dyDescent="0.25">
      <c r="A24" s="37" t="s">
        <v>61</v>
      </c>
      <c r="B24" s="36">
        <v>1</v>
      </c>
      <c r="C24" s="31"/>
      <c r="D24" s="31"/>
      <c r="E24" s="25"/>
      <c r="F24" s="31"/>
      <c r="G24" s="31"/>
      <c r="H24" s="25"/>
      <c r="I24" s="31"/>
      <c r="J24" s="31"/>
      <c r="K24" s="25"/>
      <c r="L24" s="25"/>
      <c r="M24" s="25"/>
      <c r="N24" s="25"/>
      <c r="O24" s="25"/>
      <c r="P24" s="25"/>
      <c r="Q24" s="25"/>
      <c r="R24" s="25"/>
    </row>
    <row r="25" spans="1:18" x14ac:dyDescent="0.25">
      <c r="A25" s="37" t="s">
        <v>47</v>
      </c>
      <c r="B25" s="36">
        <v>2</v>
      </c>
      <c r="C25" s="31"/>
      <c r="D25" s="31"/>
      <c r="E25" s="25"/>
      <c r="F25" s="31"/>
      <c r="G25" s="31"/>
      <c r="H25" s="25"/>
      <c r="I25" s="31"/>
      <c r="J25" s="31"/>
      <c r="K25" s="25"/>
      <c r="L25" s="25"/>
      <c r="M25" s="25"/>
      <c r="N25" s="25"/>
      <c r="O25" s="25"/>
      <c r="P25" s="25"/>
      <c r="Q25" s="25"/>
      <c r="R25" s="25"/>
    </row>
    <row r="26" spans="1:18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</row>
    <row r="27" spans="1:18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1:18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</row>
    <row r="31" spans="1:18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18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spans="1:18" x14ac:dyDescent="0.25">
      <c r="A33" s="38" t="s">
        <v>50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pans="1:18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pans="1:18" x14ac:dyDescent="0.25">
      <c r="A35" s="25"/>
      <c r="B35" s="38" t="s">
        <v>50</v>
      </c>
      <c r="C35" s="38" t="s">
        <v>50</v>
      </c>
      <c r="D35" s="38" t="s">
        <v>50</v>
      </c>
      <c r="E35" s="25"/>
      <c r="F35" s="38" t="s">
        <v>50</v>
      </c>
      <c r="G35" s="38" t="s">
        <v>50</v>
      </c>
      <c r="H35" s="25"/>
      <c r="I35" s="38" t="s">
        <v>50</v>
      </c>
      <c r="J35" s="38" t="s">
        <v>50</v>
      </c>
      <c r="K35" s="25"/>
      <c r="L35" s="25"/>
      <c r="M35" s="25"/>
      <c r="N35" s="25"/>
      <c r="O35" s="25"/>
      <c r="P35" s="25"/>
      <c r="Q35" s="25"/>
      <c r="R35" s="2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7404C-0162-4DF5-BC55-F4CA1B23FD60}">
  <dimension ref="A1:AR266"/>
  <sheetViews>
    <sheetView zoomScale="80" zoomScaleNormal="80" workbookViewId="0">
      <selection activeCell="F177" sqref="F177"/>
    </sheetView>
  </sheetViews>
  <sheetFormatPr baseColWidth="10" defaultColWidth="11.42578125" defaultRowHeight="15" x14ac:dyDescent="0.25"/>
  <cols>
    <col min="1" max="2" width="18.5703125" style="84" customWidth="1"/>
    <col min="3" max="3" width="33.42578125" style="84" customWidth="1"/>
    <col min="4" max="4" width="19.85546875" style="84" customWidth="1"/>
    <col min="5" max="5" width="21.140625" style="84" customWidth="1"/>
    <col min="6" max="6" width="18.5703125" style="84" customWidth="1"/>
    <col min="7" max="7" width="130" style="91" customWidth="1"/>
    <col min="8" max="16384" width="11.42578125" style="84"/>
  </cols>
  <sheetData>
    <row r="1" spans="1:7" x14ac:dyDescent="0.25">
      <c r="A1" s="81" t="s">
        <v>30</v>
      </c>
      <c r="B1" s="81" t="s">
        <v>74</v>
      </c>
      <c r="C1" s="82" t="s">
        <v>76</v>
      </c>
      <c r="D1" s="82" t="s">
        <v>85</v>
      </c>
      <c r="E1" s="82" t="s">
        <v>102</v>
      </c>
      <c r="F1" s="82" t="s">
        <v>119</v>
      </c>
      <c r="G1" s="83" t="s">
        <v>263</v>
      </c>
    </row>
    <row r="2" spans="1:7" x14ac:dyDescent="0.25">
      <c r="A2" s="85" t="s">
        <v>8</v>
      </c>
      <c r="B2" s="86" t="s">
        <v>75</v>
      </c>
      <c r="C2" s="87" t="s">
        <v>77</v>
      </c>
      <c r="D2" s="87"/>
      <c r="E2" s="87"/>
      <c r="F2" s="87"/>
      <c r="G2" s="88" t="str">
        <f>+C2&amp;" "&amp;D2&amp;" "&amp;E2&amp;" "&amp;F2</f>
        <v xml:space="preserve">Chagra 1 (futales_amazonicos)   </v>
      </c>
    </row>
    <row r="3" spans="1:7" x14ac:dyDescent="0.25">
      <c r="A3" s="85" t="s">
        <v>8</v>
      </c>
      <c r="B3" s="86" t="s">
        <v>78</v>
      </c>
      <c r="C3" s="87" t="s">
        <v>79</v>
      </c>
      <c r="D3" s="87"/>
      <c r="E3" s="87"/>
      <c r="F3" s="87"/>
      <c r="G3" s="88" t="str">
        <f t="shared" ref="G3:G66" si="0">+C3&amp;" "&amp;D3&amp;" "&amp;E3&amp;" "&amp;F3</f>
        <v xml:space="preserve">Chagra 2 (platano_yuca_pina)   </v>
      </c>
    </row>
    <row r="4" spans="1:7" x14ac:dyDescent="0.25">
      <c r="A4" s="85" t="s">
        <v>8</v>
      </c>
      <c r="B4" s="86" t="s">
        <v>80</v>
      </c>
      <c r="C4" s="87" t="s">
        <v>81</v>
      </c>
      <c r="D4" s="87"/>
      <c r="E4" s="87"/>
      <c r="F4" s="87"/>
      <c r="G4" s="88" t="str">
        <f t="shared" si="0"/>
        <v xml:space="preserve">Chagra 3 (futales_amazonicos_forestales)   </v>
      </c>
    </row>
    <row r="5" spans="1:7" x14ac:dyDescent="0.25">
      <c r="A5" s="85" t="s">
        <v>8</v>
      </c>
      <c r="B5" s="86" t="s">
        <v>82</v>
      </c>
      <c r="C5" s="87" t="s">
        <v>83</v>
      </c>
      <c r="D5" s="87"/>
      <c r="E5" s="87"/>
      <c r="F5" s="87"/>
      <c r="G5" s="88" t="str">
        <f t="shared" si="0"/>
        <v xml:space="preserve">Chagra 4 (cacao_caucho_platano)   </v>
      </c>
    </row>
    <row r="6" spans="1:7" x14ac:dyDescent="0.25">
      <c r="A6" s="85" t="s">
        <v>8</v>
      </c>
      <c r="B6" s="86" t="s">
        <v>84</v>
      </c>
      <c r="C6" s="87" t="s">
        <v>77</v>
      </c>
      <c r="D6" s="87" t="s">
        <v>79</v>
      </c>
      <c r="E6" s="87"/>
      <c r="F6" s="87"/>
      <c r="G6" s="88" t="str">
        <f t="shared" si="0"/>
        <v xml:space="preserve">Chagra 1 (futales_amazonicos) Chagra 2 (platano_yuca_pina)  </v>
      </c>
    </row>
    <row r="7" spans="1:7" x14ac:dyDescent="0.25">
      <c r="A7" s="85" t="s">
        <v>8</v>
      </c>
      <c r="B7" s="86" t="s">
        <v>86</v>
      </c>
      <c r="C7" s="87" t="s">
        <v>77</v>
      </c>
      <c r="D7" s="87" t="s">
        <v>81</v>
      </c>
      <c r="E7" s="87"/>
      <c r="F7" s="87"/>
      <c r="G7" s="88" t="str">
        <f t="shared" si="0"/>
        <v xml:space="preserve">Chagra 1 (futales_amazonicos) Chagra 3 (futales_amazonicos_forestales)  </v>
      </c>
    </row>
    <row r="8" spans="1:7" x14ac:dyDescent="0.25">
      <c r="A8" s="85" t="s">
        <v>8</v>
      </c>
      <c r="B8" s="86" t="s">
        <v>87</v>
      </c>
      <c r="C8" s="87" t="s">
        <v>77</v>
      </c>
      <c r="D8" s="87" t="s">
        <v>83</v>
      </c>
      <c r="E8" s="87"/>
      <c r="F8" s="87"/>
      <c r="G8" s="88" t="str">
        <f t="shared" si="0"/>
        <v xml:space="preserve">Chagra 1 (futales_amazonicos) Chagra 4 (cacao_caucho_platano)  </v>
      </c>
    </row>
    <row r="9" spans="1:7" x14ac:dyDescent="0.25">
      <c r="A9" s="85" t="s">
        <v>8</v>
      </c>
      <c r="B9" s="86" t="s">
        <v>88</v>
      </c>
      <c r="C9" s="87" t="s">
        <v>77</v>
      </c>
      <c r="D9" s="87" t="s">
        <v>89</v>
      </c>
      <c r="E9" s="87"/>
      <c r="F9" s="87"/>
      <c r="G9" s="88" t="str">
        <f t="shared" si="0"/>
        <v xml:space="preserve">Chagra 1 (futales_amazonicos) avicultura_engorde  </v>
      </c>
    </row>
    <row r="10" spans="1:7" x14ac:dyDescent="0.25">
      <c r="A10" s="85" t="s">
        <v>8</v>
      </c>
      <c r="B10" s="86" t="s">
        <v>90</v>
      </c>
      <c r="C10" s="87" t="s">
        <v>77</v>
      </c>
      <c r="D10" s="87" t="s">
        <v>91</v>
      </c>
      <c r="E10" s="87"/>
      <c r="F10" s="87"/>
      <c r="G10" s="88" t="str">
        <f t="shared" si="0"/>
        <v xml:space="preserve">Chagra 1 (futales_amazonicos) avicultura_ponedora  </v>
      </c>
    </row>
    <row r="11" spans="1:7" x14ac:dyDescent="0.25">
      <c r="A11" s="85" t="s">
        <v>8</v>
      </c>
      <c r="B11" s="86" t="s">
        <v>92</v>
      </c>
      <c r="C11" s="87" t="s">
        <v>79</v>
      </c>
      <c r="D11" s="87" t="s">
        <v>81</v>
      </c>
      <c r="E11" s="87"/>
      <c r="F11" s="87"/>
      <c r="G11" s="88" t="str">
        <f t="shared" si="0"/>
        <v xml:space="preserve">Chagra 2 (platano_yuca_pina) Chagra 3 (futales_amazonicos_forestales)  </v>
      </c>
    </row>
    <row r="12" spans="1:7" x14ac:dyDescent="0.25">
      <c r="A12" s="85" t="s">
        <v>8</v>
      </c>
      <c r="B12" s="86" t="s">
        <v>93</v>
      </c>
      <c r="C12" s="87" t="s">
        <v>79</v>
      </c>
      <c r="D12" s="87" t="s">
        <v>83</v>
      </c>
      <c r="E12" s="87"/>
      <c r="F12" s="87"/>
      <c r="G12" s="88" t="str">
        <f t="shared" si="0"/>
        <v xml:space="preserve">Chagra 2 (platano_yuca_pina) Chagra 4 (cacao_caucho_platano)  </v>
      </c>
    </row>
    <row r="13" spans="1:7" x14ac:dyDescent="0.25">
      <c r="A13" s="85" t="s">
        <v>8</v>
      </c>
      <c r="B13" s="86" t="s">
        <v>94</v>
      </c>
      <c r="C13" s="87" t="s">
        <v>79</v>
      </c>
      <c r="D13" s="87" t="s">
        <v>89</v>
      </c>
      <c r="E13" s="87"/>
      <c r="F13" s="87"/>
      <c r="G13" s="88" t="str">
        <f t="shared" si="0"/>
        <v xml:space="preserve">Chagra 2 (platano_yuca_pina) avicultura_engorde  </v>
      </c>
    </row>
    <row r="14" spans="1:7" x14ac:dyDescent="0.25">
      <c r="A14" s="85" t="s">
        <v>8</v>
      </c>
      <c r="B14" s="86" t="s">
        <v>95</v>
      </c>
      <c r="C14" s="87" t="s">
        <v>79</v>
      </c>
      <c r="D14" s="87" t="s">
        <v>91</v>
      </c>
      <c r="E14" s="87"/>
      <c r="F14" s="87"/>
      <c r="G14" s="88" t="str">
        <f t="shared" si="0"/>
        <v xml:space="preserve">Chagra 2 (platano_yuca_pina) avicultura_ponedora  </v>
      </c>
    </row>
    <row r="15" spans="1:7" x14ac:dyDescent="0.25">
      <c r="A15" s="85" t="s">
        <v>8</v>
      </c>
      <c r="B15" s="86" t="s">
        <v>96</v>
      </c>
      <c r="C15" s="87" t="s">
        <v>81</v>
      </c>
      <c r="D15" s="87" t="s">
        <v>83</v>
      </c>
      <c r="E15" s="87"/>
      <c r="F15" s="87"/>
      <c r="G15" s="88" t="str">
        <f>+C15&amp;" "&amp;D15&amp;" "&amp;E15&amp;" "&amp;F15</f>
        <v xml:space="preserve">Chagra 3 (futales_amazonicos_forestales) Chagra 4 (cacao_caucho_platano)  </v>
      </c>
    </row>
    <row r="16" spans="1:7" x14ac:dyDescent="0.25">
      <c r="A16" s="85" t="s">
        <v>8</v>
      </c>
      <c r="B16" s="86" t="s">
        <v>97</v>
      </c>
      <c r="C16" s="87" t="s">
        <v>81</v>
      </c>
      <c r="D16" s="87" t="s">
        <v>89</v>
      </c>
      <c r="E16" s="87"/>
      <c r="F16" s="87"/>
      <c r="G16" s="88" t="str">
        <f t="shared" si="0"/>
        <v xml:space="preserve">Chagra 3 (futales_amazonicos_forestales) avicultura_engorde  </v>
      </c>
    </row>
    <row r="17" spans="1:7" x14ac:dyDescent="0.25">
      <c r="A17" s="85" t="s">
        <v>8</v>
      </c>
      <c r="B17" s="86" t="s">
        <v>98</v>
      </c>
      <c r="C17" s="87" t="s">
        <v>81</v>
      </c>
      <c r="D17" s="87" t="s">
        <v>91</v>
      </c>
      <c r="E17" s="87"/>
      <c r="F17" s="87"/>
      <c r="G17" s="88" t="str">
        <f t="shared" si="0"/>
        <v xml:space="preserve">Chagra 3 (futales_amazonicos_forestales) avicultura_ponedora  </v>
      </c>
    </row>
    <row r="18" spans="1:7" x14ac:dyDescent="0.25">
      <c r="A18" s="85" t="s">
        <v>8</v>
      </c>
      <c r="B18" s="86" t="s">
        <v>99</v>
      </c>
      <c r="C18" s="87" t="s">
        <v>83</v>
      </c>
      <c r="D18" s="87" t="s">
        <v>89</v>
      </c>
      <c r="E18" s="87"/>
      <c r="F18" s="87"/>
      <c r="G18" s="88" t="str">
        <f t="shared" si="0"/>
        <v xml:space="preserve">Chagra 4 (cacao_caucho_platano) avicultura_engorde  </v>
      </c>
    </row>
    <row r="19" spans="1:7" x14ac:dyDescent="0.25">
      <c r="A19" s="85" t="s">
        <v>8</v>
      </c>
      <c r="B19" s="86" t="s">
        <v>100</v>
      </c>
      <c r="C19" s="87" t="s">
        <v>83</v>
      </c>
      <c r="D19" s="87" t="s">
        <v>91</v>
      </c>
      <c r="E19" s="87"/>
      <c r="F19" s="87"/>
      <c r="G19" s="88" t="str">
        <f t="shared" si="0"/>
        <v xml:space="preserve">Chagra 4 (cacao_caucho_platano) avicultura_ponedora  </v>
      </c>
    </row>
    <row r="20" spans="1:7" x14ac:dyDescent="0.25">
      <c r="A20" s="85" t="s">
        <v>8</v>
      </c>
      <c r="B20" s="86" t="s">
        <v>101</v>
      </c>
      <c r="C20" s="87" t="s">
        <v>77</v>
      </c>
      <c r="D20" s="87" t="s">
        <v>79</v>
      </c>
      <c r="E20" s="87" t="s">
        <v>81</v>
      </c>
      <c r="F20" s="87"/>
      <c r="G20" s="88" t="str">
        <f t="shared" si="0"/>
        <v xml:space="preserve">Chagra 1 (futales_amazonicos) Chagra 2 (platano_yuca_pina) Chagra 3 (futales_amazonicos_forestales) </v>
      </c>
    </row>
    <row r="21" spans="1:7" x14ac:dyDescent="0.25">
      <c r="A21" s="85" t="s">
        <v>8</v>
      </c>
      <c r="B21" s="86" t="s">
        <v>103</v>
      </c>
      <c r="C21" s="87" t="s">
        <v>77</v>
      </c>
      <c r="D21" s="87" t="s">
        <v>79</v>
      </c>
      <c r="E21" s="87" t="s">
        <v>83</v>
      </c>
      <c r="F21" s="87"/>
      <c r="G21" s="88" t="str">
        <f t="shared" si="0"/>
        <v xml:space="preserve">Chagra 1 (futales_amazonicos) Chagra 2 (platano_yuca_pina) Chagra 4 (cacao_caucho_platano) </v>
      </c>
    </row>
    <row r="22" spans="1:7" x14ac:dyDescent="0.25">
      <c r="A22" s="85" t="s">
        <v>8</v>
      </c>
      <c r="B22" s="86" t="s">
        <v>104</v>
      </c>
      <c r="C22" s="87" t="s">
        <v>77</v>
      </c>
      <c r="D22" s="87" t="s">
        <v>79</v>
      </c>
      <c r="E22" s="87" t="s">
        <v>89</v>
      </c>
      <c r="F22" s="87"/>
      <c r="G22" s="88" t="str">
        <f t="shared" si="0"/>
        <v xml:space="preserve">Chagra 1 (futales_amazonicos) Chagra 2 (platano_yuca_pina) avicultura_engorde </v>
      </c>
    </row>
    <row r="23" spans="1:7" x14ac:dyDescent="0.25">
      <c r="A23" s="85" t="s">
        <v>8</v>
      </c>
      <c r="B23" s="86" t="s">
        <v>105</v>
      </c>
      <c r="C23" s="87" t="s">
        <v>77</v>
      </c>
      <c r="D23" s="87" t="s">
        <v>79</v>
      </c>
      <c r="E23" s="87" t="s">
        <v>91</v>
      </c>
      <c r="F23" s="87"/>
      <c r="G23" s="88" t="str">
        <f t="shared" si="0"/>
        <v xml:space="preserve">Chagra 1 (futales_amazonicos) Chagra 2 (platano_yuca_pina) avicultura_ponedora </v>
      </c>
    </row>
    <row r="24" spans="1:7" x14ac:dyDescent="0.25">
      <c r="A24" s="85" t="s">
        <v>8</v>
      </c>
      <c r="B24" s="86" t="s">
        <v>106</v>
      </c>
      <c r="C24" s="87" t="s">
        <v>77</v>
      </c>
      <c r="D24" s="87" t="s">
        <v>81</v>
      </c>
      <c r="E24" s="87" t="s">
        <v>83</v>
      </c>
      <c r="F24" s="87"/>
      <c r="G24" s="88" t="str">
        <f t="shared" si="0"/>
        <v xml:space="preserve">Chagra 1 (futales_amazonicos) Chagra 3 (futales_amazonicos_forestales) Chagra 4 (cacao_caucho_platano) </v>
      </c>
    </row>
    <row r="25" spans="1:7" x14ac:dyDescent="0.25">
      <c r="A25" s="85" t="s">
        <v>8</v>
      </c>
      <c r="B25" s="86" t="s">
        <v>107</v>
      </c>
      <c r="C25" s="87" t="s">
        <v>77</v>
      </c>
      <c r="D25" s="87" t="s">
        <v>81</v>
      </c>
      <c r="E25" s="87" t="s">
        <v>89</v>
      </c>
      <c r="F25" s="87"/>
      <c r="G25" s="88" t="str">
        <f t="shared" si="0"/>
        <v xml:space="preserve">Chagra 1 (futales_amazonicos) Chagra 3 (futales_amazonicos_forestales) avicultura_engorde </v>
      </c>
    </row>
    <row r="26" spans="1:7" x14ac:dyDescent="0.25">
      <c r="A26" s="85" t="s">
        <v>8</v>
      </c>
      <c r="B26" s="86" t="s">
        <v>108</v>
      </c>
      <c r="C26" s="87" t="s">
        <v>77</v>
      </c>
      <c r="D26" s="87" t="s">
        <v>81</v>
      </c>
      <c r="E26" s="87" t="s">
        <v>91</v>
      </c>
      <c r="F26" s="87"/>
      <c r="G26" s="88" t="str">
        <f t="shared" si="0"/>
        <v xml:space="preserve">Chagra 1 (futales_amazonicos) Chagra 3 (futales_amazonicos_forestales) avicultura_ponedora </v>
      </c>
    </row>
    <row r="27" spans="1:7" x14ac:dyDescent="0.25">
      <c r="A27" s="85" t="s">
        <v>8</v>
      </c>
      <c r="B27" s="86" t="s">
        <v>109</v>
      </c>
      <c r="C27" s="87" t="s">
        <v>77</v>
      </c>
      <c r="D27" s="87" t="s">
        <v>83</v>
      </c>
      <c r="E27" s="87" t="s">
        <v>89</v>
      </c>
      <c r="F27" s="87"/>
      <c r="G27" s="88" t="str">
        <f t="shared" si="0"/>
        <v xml:space="preserve">Chagra 1 (futales_amazonicos) Chagra 4 (cacao_caucho_platano) avicultura_engorde </v>
      </c>
    </row>
    <row r="28" spans="1:7" x14ac:dyDescent="0.25">
      <c r="A28" s="85" t="s">
        <v>8</v>
      </c>
      <c r="B28" s="86" t="s">
        <v>110</v>
      </c>
      <c r="C28" s="87" t="s">
        <v>77</v>
      </c>
      <c r="D28" s="87" t="s">
        <v>83</v>
      </c>
      <c r="E28" s="87" t="s">
        <v>91</v>
      </c>
      <c r="F28" s="87"/>
      <c r="G28" s="88" t="str">
        <f t="shared" si="0"/>
        <v xml:space="preserve">Chagra 1 (futales_amazonicos) Chagra 4 (cacao_caucho_platano) avicultura_ponedora </v>
      </c>
    </row>
    <row r="29" spans="1:7" x14ac:dyDescent="0.25">
      <c r="A29" s="85" t="s">
        <v>8</v>
      </c>
      <c r="B29" s="86" t="s">
        <v>111</v>
      </c>
      <c r="C29" s="87" t="s">
        <v>79</v>
      </c>
      <c r="D29" s="87" t="s">
        <v>81</v>
      </c>
      <c r="E29" s="87" t="s">
        <v>83</v>
      </c>
      <c r="F29" s="87"/>
      <c r="G29" s="88" t="str">
        <f t="shared" si="0"/>
        <v xml:space="preserve">Chagra 2 (platano_yuca_pina) Chagra 3 (futales_amazonicos_forestales) Chagra 4 (cacao_caucho_platano) </v>
      </c>
    </row>
    <row r="30" spans="1:7" x14ac:dyDescent="0.25">
      <c r="A30" s="85" t="s">
        <v>8</v>
      </c>
      <c r="B30" s="86" t="s">
        <v>112</v>
      </c>
      <c r="C30" s="87" t="s">
        <v>79</v>
      </c>
      <c r="D30" s="87" t="s">
        <v>81</v>
      </c>
      <c r="E30" s="87" t="s">
        <v>89</v>
      </c>
      <c r="F30" s="87"/>
      <c r="G30" s="88" t="str">
        <f t="shared" si="0"/>
        <v xml:space="preserve">Chagra 2 (platano_yuca_pina) Chagra 3 (futales_amazonicos_forestales) avicultura_engorde </v>
      </c>
    </row>
    <row r="31" spans="1:7" x14ac:dyDescent="0.25">
      <c r="A31" s="85" t="s">
        <v>8</v>
      </c>
      <c r="B31" s="86" t="s">
        <v>113</v>
      </c>
      <c r="C31" s="87" t="s">
        <v>79</v>
      </c>
      <c r="D31" s="87" t="s">
        <v>81</v>
      </c>
      <c r="E31" s="87" t="s">
        <v>91</v>
      </c>
      <c r="F31" s="87"/>
      <c r="G31" s="88" t="str">
        <f t="shared" si="0"/>
        <v xml:space="preserve">Chagra 2 (platano_yuca_pina) Chagra 3 (futales_amazonicos_forestales) avicultura_ponedora </v>
      </c>
    </row>
    <row r="32" spans="1:7" x14ac:dyDescent="0.25">
      <c r="A32" s="85" t="s">
        <v>8</v>
      </c>
      <c r="B32" s="86" t="s">
        <v>114</v>
      </c>
      <c r="C32" s="87" t="s">
        <v>79</v>
      </c>
      <c r="D32" s="87" t="s">
        <v>83</v>
      </c>
      <c r="E32" s="87" t="s">
        <v>89</v>
      </c>
      <c r="F32" s="87"/>
      <c r="G32" s="88" t="str">
        <f t="shared" si="0"/>
        <v xml:space="preserve">Chagra 2 (platano_yuca_pina) Chagra 4 (cacao_caucho_platano) avicultura_engorde </v>
      </c>
    </row>
    <row r="33" spans="1:7" x14ac:dyDescent="0.25">
      <c r="A33" s="85" t="s">
        <v>8</v>
      </c>
      <c r="B33" s="86" t="s">
        <v>115</v>
      </c>
      <c r="C33" s="87" t="s">
        <v>79</v>
      </c>
      <c r="D33" s="87" t="s">
        <v>83</v>
      </c>
      <c r="E33" s="87" t="s">
        <v>91</v>
      </c>
      <c r="F33" s="87"/>
      <c r="G33" s="88" t="str">
        <f t="shared" si="0"/>
        <v xml:space="preserve">Chagra 2 (platano_yuca_pina) Chagra 4 (cacao_caucho_platano) avicultura_ponedora </v>
      </c>
    </row>
    <row r="34" spans="1:7" x14ac:dyDescent="0.25">
      <c r="A34" s="85" t="s">
        <v>8</v>
      </c>
      <c r="B34" s="86" t="s">
        <v>116</v>
      </c>
      <c r="C34" s="87" t="s">
        <v>81</v>
      </c>
      <c r="D34" s="87" t="s">
        <v>83</v>
      </c>
      <c r="E34" s="87" t="s">
        <v>89</v>
      </c>
      <c r="F34" s="87"/>
      <c r="G34" s="88" t="str">
        <f t="shared" si="0"/>
        <v xml:space="preserve">Chagra 3 (futales_amazonicos_forestales) Chagra 4 (cacao_caucho_platano) avicultura_engorde </v>
      </c>
    </row>
    <row r="35" spans="1:7" x14ac:dyDescent="0.25">
      <c r="A35" s="85" t="s">
        <v>8</v>
      </c>
      <c r="B35" s="86" t="s">
        <v>117</v>
      </c>
      <c r="C35" s="87" t="s">
        <v>81</v>
      </c>
      <c r="D35" s="87" t="s">
        <v>83</v>
      </c>
      <c r="E35" s="87" t="s">
        <v>91</v>
      </c>
      <c r="F35" s="87"/>
      <c r="G35" s="88" t="str">
        <f t="shared" si="0"/>
        <v xml:space="preserve">Chagra 3 (futales_amazonicos_forestales) Chagra 4 (cacao_caucho_platano) avicultura_ponedora </v>
      </c>
    </row>
    <row r="36" spans="1:7" x14ac:dyDescent="0.25">
      <c r="A36" s="85" t="s">
        <v>8</v>
      </c>
      <c r="B36" s="86" t="s">
        <v>118</v>
      </c>
      <c r="C36" s="87" t="s">
        <v>77</v>
      </c>
      <c r="D36" s="87" t="s">
        <v>79</v>
      </c>
      <c r="E36" s="87" t="s">
        <v>81</v>
      </c>
      <c r="F36" s="87" t="s">
        <v>83</v>
      </c>
      <c r="G36" s="88" t="str">
        <f t="shared" si="0"/>
        <v>Chagra 1 (futales_amazonicos) Chagra 2 (platano_yuca_pina) Chagra 3 (futales_amazonicos_forestales) Chagra 4 (cacao_caucho_platano)</v>
      </c>
    </row>
    <row r="37" spans="1:7" x14ac:dyDescent="0.25">
      <c r="A37" s="85" t="s">
        <v>8</v>
      </c>
      <c r="B37" s="86" t="s">
        <v>120</v>
      </c>
      <c r="C37" s="87" t="s">
        <v>77</v>
      </c>
      <c r="D37" s="87" t="s">
        <v>79</v>
      </c>
      <c r="E37" s="87" t="s">
        <v>81</v>
      </c>
      <c r="F37" s="87" t="s">
        <v>89</v>
      </c>
      <c r="G37" s="88" t="str">
        <f t="shared" si="0"/>
        <v>Chagra 1 (futales_amazonicos) Chagra 2 (platano_yuca_pina) Chagra 3 (futales_amazonicos_forestales) avicultura_engorde</v>
      </c>
    </row>
    <row r="38" spans="1:7" x14ac:dyDescent="0.25">
      <c r="A38" s="85" t="s">
        <v>8</v>
      </c>
      <c r="B38" s="86" t="s">
        <v>121</v>
      </c>
      <c r="C38" s="87" t="s">
        <v>77</v>
      </c>
      <c r="D38" s="87" t="s">
        <v>79</v>
      </c>
      <c r="E38" s="87" t="s">
        <v>81</v>
      </c>
      <c r="F38" s="87" t="s">
        <v>91</v>
      </c>
      <c r="G38" s="88" t="str">
        <f t="shared" si="0"/>
        <v>Chagra 1 (futales_amazonicos) Chagra 2 (platano_yuca_pina) Chagra 3 (futales_amazonicos_forestales) avicultura_ponedora</v>
      </c>
    </row>
    <row r="39" spans="1:7" x14ac:dyDescent="0.25">
      <c r="A39" s="85" t="s">
        <v>8</v>
      </c>
      <c r="B39" s="86" t="s">
        <v>122</v>
      </c>
      <c r="C39" s="87" t="s">
        <v>77</v>
      </c>
      <c r="D39" s="87" t="s">
        <v>79</v>
      </c>
      <c r="E39" s="87" t="s">
        <v>83</v>
      </c>
      <c r="F39" s="87" t="s">
        <v>89</v>
      </c>
      <c r="G39" s="88" t="str">
        <f t="shared" si="0"/>
        <v>Chagra 1 (futales_amazonicos) Chagra 2 (platano_yuca_pina) Chagra 4 (cacao_caucho_platano) avicultura_engorde</v>
      </c>
    </row>
    <row r="40" spans="1:7" x14ac:dyDescent="0.25">
      <c r="A40" s="85" t="s">
        <v>8</v>
      </c>
      <c r="B40" s="86" t="s">
        <v>123</v>
      </c>
      <c r="C40" s="87" t="s">
        <v>77</v>
      </c>
      <c r="D40" s="87" t="s">
        <v>79</v>
      </c>
      <c r="E40" s="87" t="s">
        <v>83</v>
      </c>
      <c r="F40" s="87" t="s">
        <v>91</v>
      </c>
      <c r="G40" s="88" t="str">
        <f t="shared" si="0"/>
        <v>Chagra 1 (futales_amazonicos) Chagra 2 (platano_yuca_pina) Chagra 4 (cacao_caucho_platano) avicultura_ponedora</v>
      </c>
    </row>
    <row r="41" spans="1:7" x14ac:dyDescent="0.25">
      <c r="A41" s="85" t="s">
        <v>8</v>
      </c>
      <c r="B41" s="86" t="s">
        <v>124</v>
      </c>
      <c r="C41" s="87" t="s">
        <v>77</v>
      </c>
      <c r="D41" s="87" t="s">
        <v>81</v>
      </c>
      <c r="E41" s="87" t="s">
        <v>83</v>
      </c>
      <c r="F41" s="87" t="s">
        <v>89</v>
      </c>
      <c r="G41" s="88" t="str">
        <f t="shared" si="0"/>
        <v>Chagra 1 (futales_amazonicos) Chagra 3 (futales_amazonicos_forestales) Chagra 4 (cacao_caucho_platano) avicultura_engorde</v>
      </c>
    </row>
    <row r="42" spans="1:7" x14ac:dyDescent="0.25">
      <c r="A42" s="85" t="s">
        <v>8</v>
      </c>
      <c r="B42" s="86" t="s">
        <v>125</v>
      </c>
      <c r="C42" s="87" t="s">
        <v>77</v>
      </c>
      <c r="D42" s="87" t="s">
        <v>81</v>
      </c>
      <c r="E42" s="87" t="s">
        <v>83</v>
      </c>
      <c r="F42" s="87" t="s">
        <v>91</v>
      </c>
      <c r="G42" s="88" t="str">
        <f t="shared" si="0"/>
        <v>Chagra 1 (futales_amazonicos) Chagra 3 (futales_amazonicos_forestales) Chagra 4 (cacao_caucho_platano) avicultura_ponedora</v>
      </c>
    </row>
    <row r="43" spans="1:7" x14ac:dyDescent="0.25">
      <c r="A43" s="85" t="s">
        <v>8</v>
      </c>
      <c r="B43" s="86" t="s">
        <v>126</v>
      </c>
      <c r="C43" s="87" t="s">
        <v>79</v>
      </c>
      <c r="D43" s="87" t="s">
        <v>81</v>
      </c>
      <c r="E43" s="87" t="s">
        <v>83</v>
      </c>
      <c r="F43" s="87" t="s">
        <v>89</v>
      </c>
      <c r="G43" s="88" t="str">
        <f t="shared" si="0"/>
        <v>Chagra 2 (platano_yuca_pina) Chagra 3 (futales_amazonicos_forestales) Chagra 4 (cacao_caucho_platano) avicultura_engorde</v>
      </c>
    </row>
    <row r="44" spans="1:7" x14ac:dyDescent="0.25">
      <c r="A44" s="85" t="s">
        <v>8</v>
      </c>
      <c r="B44" s="86" t="s">
        <v>127</v>
      </c>
      <c r="C44" s="87" t="s">
        <v>79</v>
      </c>
      <c r="D44" s="87" t="s">
        <v>81</v>
      </c>
      <c r="E44" s="87" t="s">
        <v>83</v>
      </c>
      <c r="F44" s="87" t="s">
        <v>91</v>
      </c>
      <c r="G44" s="88" t="str">
        <f t="shared" si="0"/>
        <v>Chagra 2 (platano_yuca_pina) Chagra 3 (futales_amazonicos_forestales) Chagra 4 (cacao_caucho_platano) avicultura_ponedora</v>
      </c>
    </row>
    <row r="45" spans="1:7" x14ac:dyDescent="0.25">
      <c r="A45" s="85" t="s">
        <v>10</v>
      </c>
      <c r="B45" s="86" t="s">
        <v>128</v>
      </c>
      <c r="C45" s="87" t="s">
        <v>77</v>
      </c>
      <c r="D45" s="87"/>
      <c r="E45" s="87"/>
      <c r="F45" s="87"/>
      <c r="G45" s="88" t="str">
        <f t="shared" si="0"/>
        <v xml:space="preserve">Chagra 1 (futales_amazonicos)   </v>
      </c>
    </row>
    <row r="46" spans="1:7" x14ac:dyDescent="0.25">
      <c r="A46" s="85" t="s">
        <v>10</v>
      </c>
      <c r="B46" s="86" t="s">
        <v>129</v>
      </c>
      <c r="C46" s="87" t="s">
        <v>79</v>
      </c>
      <c r="D46" s="87"/>
      <c r="E46" s="87"/>
      <c r="F46" s="87"/>
      <c r="G46" s="88" t="str">
        <f t="shared" si="0"/>
        <v xml:space="preserve">Chagra 2 (platano_yuca_pina)   </v>
      </c>
    </row>
    <row r="47" spans="1:7" x14ac:dyDescent="0.25">
      <c r="A47" s="85" t="s">
        <v>10</v>
      </c>
      <c r="B47" s="86" t="s">
        <v>130</v>
      </c>
      <c r="C47" s="87" t="s">
        <v>83</v>
      </c>
      <c r="D47" s="87"/>
      <c r="E47" s="87"/>
      <c r="F47" s="87"/>
      <c r="G47" s="88" t="str">
        <f t="shared" si="0"/>
        <v xml:space="preserve">Chagra 4 (cacao_caucho_platano)   </v>
      </c>
    </row>
    <row r="48" spans="1:7" x14ac:dyDescent="0.25">
      <c r="A48" s="85" t="s">
        <v>10</v>
      </c>
      <c r="B48" s="86" t="s">
        <v>131</v>
      </c>
      <c r="C48" s="87" t="s">
        <v>77</v>
      </c>
      <c r="D48" s="87" t="s">
        <v>79</v>
      </c>
      <c r="E48" s="87"/>
      <c r="F48" s="87"/>
      <c r="G48" s="88" t="str">
        <f t="shared" si="0"/>
        <v xml:space="preserve">Chagra 1 (futales_amazonicos) Chagra 2 (platano_yuca_pina)  </v>
      </c>
    </row>
    <row r="49" spans="1:7" x14ac:dyDescent="0.25">
      <c r="A49" s="85" t="s">
        <v>10</v>
      </c>
      <c r="B49" s="86" t="s">
        <v>132</v>
      </c>
      <c r="C49" s="87" t="s">
        <v>77</v>
      </c>
      <c r="D49" s="87" t="s">
        <v>83</v>
      </c>
      <c r="E49" s="87"/>
      <c r="F49" s="87"/>
      <c r="G49" s="88" t="str">
        <f t="shared" si="0"/>
        <v xml:space="preserve">Chagra 1 (futales_amazonicos) Chagra 4 (cacao_caucho_platano)  </v>
      </c>
    </row>
    <row r="50" spans="1:7" x14ac:dyDescent="0.25">
      <c r="A50" s="85" t="s">
        <v>10</v>
      </c>
      <c r="B50" s="86" t="s">
        <v>133</v>
      </c>
      <c r="C50" s="87" t="s">
        <v>77</v>
      </c>
      <c r="D50" s="87" t="s">
        <v>89</v>
      </c>
      <c r="E50" s="87"/>
      <c r="F50" s="87"/>
      <c r="G50" s="88" t="str">
        <f t="shared" si="0"/>
        <v xml:space="preserve">Chagra 1 (futales_amazonicos) avicultura_engorde  </v>
      </c>
    </row>
    <row r="51" spans="1:7" x14ac:dyDescent="0.25">
      <c r="A51" s="85" t="s">
        <v>10</v>
      </c>
      <c r="B51" s="86" t="s">
        <v>134</v>
      </c>
      <c r="C51" s="87" t="s">
        <v>77</v>
      </c>
      <c r="D51" s="87" t="s">
        <v>91</v>
      </c>
      <c r="E51" s="87"/>
      <c r="F51" s="87"/>
      <c r="G51" s="88" t="str">
        <f t="shared" si="0"/>
        <v xml:space="preserve">Chagra 1 (futales_amazonicos) avicultura_ponedora  </v>
      </c>
    </row>
    <row r="52" spans="1:7" x14ac:dyDescent="0.25">
      <c r="A52" s="85" t="s">
        <v>10</v>
      </c>
      <c r="B52" s="86" t="s">
        <v>135</v>
      </c>
      <c r="C52" s="87" t="s">
        <v>77</v>
      </c>
      <c r="D52" s="87" t="s">
        <v>136</v>
      </c>
      <c r="E52" s="87"/>
      <c r="F52" s="87"/>
      <c r="G52" s="88" t="str">
        <f t="shared" si="0"/>
        <v xml:space="preserve">Chagra 1 (futales_amazonicos) piscicultuita_sabalo_bocachico  </v>
      </c>
    </row>
    <row r="53" spans="1:7" x14ac:dyDescent="0.25">
      <c r="A53" s="85" t="s">
        <v>10</v>
      </c>
      <c r="B53" s="86" t="s">
        <v>137</v>
      </c>
      <c r="C53" s="87" t="s">
        <v>77</v>
      </c>
      <c r="D53" s="87" t="s">
        <v>138</v>
      </c>
      <c r="E53" s="87"/>
      <c r="F53" s="87"/>
      <c r="G53" s="88" t="str">
        <f t="shared" si="0"/>
        <v xml:space="preserve">Chagra 1 (futales_amazonicos) porcinos_ciclo_completo  </v>
      </c>
    </row>
    <row r="54" spans="1:7" x14ac:dyDescent="0.25">
      <c r="A54" s="85" t="s">
        <v>10</v>
      </c>
      <c r="B54" s="86" t="s">
        <v>139</v>
      </c>
      <c r="C54" s="87" t="s">
        <v>79</v>
      </c>
      <c r="D54" s="87" t="s">
        <v>83</v>
      </c>
      <c r="E54" s="87"/>
      <c r="F54" s="87"/>
      <c r="G54" s="88" t="str">
        <f t="shared" si="0"/>
        <v xml:space="preserve">Chagra 2 (platano_yuca_pina) Chagra 4 (cacao_caucho_platano)  </v>
      </c>
    </row>
    <row r="55" spans="1:7" x14ac:dyDescent="0.25">
      <c r="A55" s="85" t="s">
        <v>10</v>
      </c>
      <c r="B55" s="86" t="s">
        <v>140</v>
      </c>
      <c r="C55" s="87" t="s">
        <v>79</v>
      </c>
      <c r="D55" s="87" t="s">
        <v>89</v>
      </c>
      <c r="E55" s="87"/>
      <c r="F55" s="87"/>
      <c r="G55" s="88" t="str">
        <f t="shared" si="0"/>
        <v xml:space="preserve">Chagra 2 (platano_yuca_pina) avicultura_engorde  </v>
      </c>
    </row>
    <row r="56" spans="1:7" x14ac:dyDescent="0.25">
      <c r="A56" s="85" t="s">
        <v>10</v>
      </c>
      <c r="B56" s="86" t="s">
        <v>141</v>
      </c>
      <c r="C56" s="87" t="s">
        <v>79</v>
      </c>
      <c r="D56" s="87" t="s">
        <v>91</v>
      </c>
      <c r="E56" s="87"/>
      <c r="F56" s="87"/>
      <c r="G56" s="88" t="str">
        <f t="shared" si="0"/>
        <v xml:space="preserve">Chagra 2 (platano_yuca_pina) avicultura_ponedora  </v>
      </c>
    </row>
    <row r="57" spans="1:7" x14ac:dyDescent="0.25">
      <c r="A57" s="85" t="s">
        <v>10</v>
      </c>
      <c r="B57" s="86" t="s">
        <v>142</v>
      </c>
      <c r="C57" s="87" t="s">
        <v>79</v>
      </c>
      <c r="D57" s="87" t="s">
        <v>136</v>
      </c>
      <c r="E57" s="87"/>
      <c r="F57" s="87"/>
      <c r="G57" s="88" t="str">
        <f t="shared" si="0"/>
        <v xml:space="preserve">Chagra 2 (platano_yuca_pina) piscicultuita_sabalo_bocachico  </v>
      </c>
    </row>
    <row r="58" spans="1:7" x14ac:dyDescent="0.25">
      <c r="A58" s="85" t="s">
        <v>10</v>
      </c>
      <c r="B58" s="86" t="s">
        <v>143</v>
      </c>
      <c r="C58" s="87" t="s">
        <v>79</v>
      </c>
      <c r="D58" s="87" t="s">
        <v>138</v>
      </c>
      <c r="E58" s="87"/>
      <c r="F58" s="87"/>
      <c r="G58" s="88" t="str">
        <f t="shared" si="0"/>
        <v xml:space="preserve">Chagra 2 (platano_yuca_pina) porcinos_ciclo_completo  </v>
      </c>
    </row>
    <row r="59" spans="1:7" x14ac:dyDescent="0.25">
      <c r="A59" s="85" t="s">
        <v>10</v>
      </c>
      <c r="B59" s="86" t="s">
        <v>144</v>
      </c>
      <c r="C59" s="87" t="s">
        <v>83</v>
      </c>
      <c r="D59" s="87" t="s">
        <v>89</v>
      </c>
      <c r="E59" s="87"/>
      <c r="F59" s="87"/>
      <c r="G59" s="88" t="str">
        <f t="shared" si="0"/>
        <v xml:space="preserve">Chagra 4 (cacao_caucho_platano) avicultura_engorde  </v>
      </c>
    </row>
    <row r="60" spans="1:7" x14ac:dyDescent="0.25">
      <c r="A60" s="85" t="s">
        <v>10</v>
      </c>
      <c r="B60" s="86" t="s">
        <v>145</v>
      </c>
      <c r="C60" s="87" t="s">
        <v>83</v>
      </c>
      <c r="D60" s="87" t="s">
        <v>91</v>
      </c>
      <c r="E60" s="87"/>
      <c r="F60" s="87"/>
      <c r="G60" s="88" t="str">
        <f t="shared" si="0"/>
        <v xml:space="preserve">Chagra 4 (cacao_caucho_platano) avicultura_ponedora  </v>
      </c>
    </row>
    <row r="61" spans="1:7" x14ac:dyDescent="0.25">
      <c r="A61" s="85" t="s">
        <v>10</v>
      </c>
      <c r="B61" s="86" t="s">
        <v>146</v>
      </c>
      <c r="C61" s="87" t="s">
        <v>83</v>
      </c>
      <c r="D61" s="87" t="s">
        <v>136</v>
      </c>
      <c r="E61" s="87"/>
      <c r="F61" s="87"/>
      <c r="G61" s="88" t="str">
        <f t="shared" si="0"/>
        <v xml:space="preserve">Chagra 4 (cacao_caucho_platano) piscicultuita_sabalo_bocachico  </v>
      </c>
    </row>
    <row r="62" spans="1:7" x14ac:dyDescent="0.25">
      <c r="A62" s="85" t="s">
        <v>10</v>
      </c>
      <c r="B62" s="86" t="s">
        <v>147</v>
      </c>
      <c r="C62" s="87" t="s">
        <v>83</v>
      </c>
      <c r="D62" s="87" t="s">
        <v>138</v>
      </c>
      <c r="E62" s="87"/>
      <c r="F62" s="87"/>
      <c r="G62" s="88" t="str">
        <f t="shared" si="0"/>
        <v xml:space="preserve">Chagra 4 (cacao_caucho_platano) porcinos_ciclo_completo  </v>
      </c>
    </row>
    <row r="63" spans="1:7" x14ac:dyDescent="0.25">
      <c r="A63" s="85" t="s">
        <v>10</v>
      </c>
      <c r="B63" s="86" t="s">
        <v>148</v>
      </c>
      <c r="C63" s="87" t="s">
        <v>77</v>
      </c>
      <c r="D63" s="87" t="s">
        <v>79</v>
      </c>
      <c r="E63" s="87" t="s">
        <v>83</v>
      </c>
      <c r="F63" s="87"/>
      <c r="G63" s="88" t="str">
        <f t="shared" si="0"/>
        <v xml:space="preserve">Chagra 1 (futales_amazonicos) Chagra 2 (platano_yuca_pina) Chagra 4 (cacao_caucho_platano) </v>
      </c>
    </row>
    <row r="64" spans="1:7" x14ac:dyDescent="0.25">
      <c r="A64" s="85" t="s">
        <v>10</v>
      </c>
      <c r="B64" s="86" t="s">
        <v>149</v>
      </c>
      <c r="C64" s="87" t="s">
        <v>77</v>
      </c>
      <c r="D64" s="87" t="s">
        <v>79</v>
      </c>
      <c r="E64" s="87" t="s">
        <v>89</v>
      </c>
      <c r="F64" s="87"/>
      <c r="G64" s="88" t="str">
        <f t="shared" si="0"/>
        <v xml:space="preserve">Chagra 1 (futales_amazonicos) Chagra 2 (platano_yuca_pina) avicultura_engorde </v>
      </c>
    </row>
    <row r="65" spans="1:7" x14ac:dyDescent="0.25">
      <c r="A65" s="85" t="s">
        <v>10</v>
      </c>
      <c r="B65" s="86" t="s">
        <v>150</v>
      </c>
      <c r="C65" s="87" t="s">
        <v>77</v>
      </c>
      <c r="D65" s="87" t="s">
        <v>79</v>
      </c>
      <c r="E65" s="87" t="s">
        <v>91</v>
      </c>
      <c r="F65" s="87"/>
      <c r="G65" s="88" t="str">
        <f t="shared" si="0"/>
        <v xml:space="preserve">Chagra 1 (futales_amazonicos) Chagra 2 (platano_yuca_pina) avicultura_ponedora </v>
      </c>
    </row>
    <row r="66" spans="1:7" x14ac:dyDescent="0.25">
      <c r="A66" s="85" t="s">
        <v>10</v>
      </c>
      <c r="B66" s="86" t="s">
        <v>151</v>
      </c>
      <c r="C66" s="87" t="s">
        <v>77</v>
      </c>
      <c r="D66" s="87" t="s">
        <v>79</v>
      </c>
      <c r="E66" s="87" t="s">
        <v>136</v>
      </c>
      <c r="F66" s="87"/>
      <c r="G66" s="88" t="str">
        <f t="shared" si="0"/>
        <v xml:space="preserve">Chagra 1 (futales_amazonicos) Chagra 2 (platano_yuca_pina) piscicultuita_sabalo_bocachico </v>
      </c>
    </row>
    <row r="67" spans="1:7" x14ac:dyDescent="0.25">
      <c r="A67" s="85" t="s">
        <v>10</v>
      </c>
      <c r="B67" s="86" t="s">
        <v>152</v>
      </c>
      <c r="C67" s="87" t="s">
        <v>77</v>
      </c>
      <c r="D67" s="87" t="s">
        <v>79</v>
      </c>
      <c r="E67" s="87" t="s">
        <v>138</v>
      </c>
      <c r="F67" s="87"/>
      <c r="G67" s="88" t="str">
        <f t="shared" ref="G67:G130" si="1">+C67&amp;" "&amp;D67&amp;" "&amp;E67&amp;" "&amp;F67</f>
        <v xml:space="preserve">Chagra 1 (futales_amazonicos) Chagra 2 (platano_yuca_pina) porcinos_ciclo_completo </v>
      </c>
    </row>
    <row r="68" spans="1:7" x14ac:dyDescent="0.25">
      <c r="A68" s="85" t="s">
        <v>10</v>
      </c>
      <c r="B68" s="86" t="s">
        <v>153</v>
      </c>
      <c r="C68" s="87" t="s">
        <v>77</v>
      </c>
      <c r="D68" s="87" t="s">
        <v>83</v>
      </c>
      <c r="E68" s="87" t="s">
        <v>89</v>
      </c>
      <c r="F68" s="87"/>
      <c r="G68" s="88" t="str">
        <f t="shared" si="1"/>
        <v xml:space="preserve">Chagra 1 (futales_amazonicos) Chagra 4 (cacao_caucho_platano) avicultura_engorde </v>
      </c>
    </row>
    <row r="69" spans="1:7" x14ac:dyDescent="0.25">
      <c r="A69" s="85" t="s">
        <v>10</v>
      </c>
      <c r="B69" s="86" t="s">
        <v>154</v>
      </c>
      <c r="C69" s="87" t="s">
        <v>77</v>
      </c>
      <c r="D69" s="87" t="s">
        <v>83</v>
      </c>
      <c r="E69" s="87" t="s">
        <v>91</v>
      </c>
      <c r="F69" s="87"/>
      <c r="G69" s="88" t="str">
        <f t="shared" si="1"/>
        <v xml:space="preserve">Chagra 1 (futales_amazonicos) Chagra 4 (cacao_caucho_platano) avicultura_ponedora </v>
      </c>
    </row>
    <row r="70" spans="1:7" x14ac:dyDescent="0.25">
      <c r="A70" s="85" t="s">
        <v>10</v>
      </c>
      <c r="B70" s="86" t="s">
        <v>155</v>
      </c>
      <c r="C70" s="87" t="s">
        <v>77</v>
      </c>
      <c r="D70" s="87" t="s">
        <v>83</v>
      </c>
      <c r="E70" s="87" t="s">
        <v>136</v>
      </c>
      <c r="F70" s="87"/>
      <c r="G70" s="88" t="str">
        <f t="shared" si="1"/>
        <v xml:space="preserve">Chagra 1 (futales_amazonicos) Chagra 4 (cacao_caucho_platano) piscicultuita_sabalo_bocachico </v>
      </c>
    </row>
    <row r="71" spans="1:7" x14ac:dyDescent="0.25">
      <c r="A71" s="85" t="s">
        <v>10</v>
      </c>
      <c r="B71" s="86" t="s">
        <v>156</v>
      </c>
      <c r="C71" s="87" t="s">
        <v>77</v>
      </c>
      <c r="D71" s="87" t="s">
        <v>83</v>
      </c>
      <c r="E71" s="87" t="s">
        <v>138</v>
      </c>
      <c r="F71" s="87"/>
      <c r="G71" s="88" t="str">
        <f t="shared" si="1"/>
        <v xml:space="preserve">Chagra 1 (futales_amazonicos) Chagra 4 (cacao_caucho_platano) porcinos_ciclo_completo </v>
      </c>
    </row>
    <row r="72" spans="1:7" x14ac:dyDescent="0.25">
      <c r="A72" s="85" t="s">
        <v>10</v>
      </c>
      <c r="B72" s="86" t="s">
        <v>157</v>
      </c>
      <c r="C72" s="87" t="s">
        <v>79</v>
      </c>
      <c r="D72" s="87" t="s">
        <v>83</v>
      </c>
      <c r="E72" s="87" t="s">
        <v>89</v>
      </c>
      <c r="F72" s="87"/>
      <c r="G72" s="88" t="str">
        <f t="shared" si="1"/>
        <v xml:space="preserve">Chagra 2 (platano_yuca_pina) Chagra 4 (cacao_caucho_platano) avicultura_engorde </v>
      </c>
    </row>
    <row r="73" spans="1:7" x14ac:dyDescent="0.25">
      <c r="A73" s="85" t="s">
        <v>10</v>
      </c>
      <c r="B73" s="86" t="s">
        <v>158</v>
      </c>
      <c r="C73" s="87" t="s">
        <v>79</v>
      </c>
      <c r="D73" s="87" t="s">
        <v>83</v>
      </c>
      <c r="E73" s="87" t="s">
        <v>91</v>
      </c>
      <c r="F73" s="87"/>
      <c r="G73" s="88" t="str">
        <f t="shared" si="1"/>
        <v xml:space="preserve">Chagra 2 (platano_yuca_pina) Chagra 4 (cacao_caucho_platano) avicultura_ponedora </v>
      </c>
    </row>
    <row r="74" spans="1:7" x14ac:dyDescent="0.25">
      <c r="A74" s="85" t="s">
        <v>10</v>
      </c>
      <c r="B74" s="86" t="s">
        <v>159</v>
      </c>
      <c r="C74" s="87" t="s">
        <v>79</v>
      </c>
      <c r="D74" s="87" t="s">
        <v>83</v>
      </c>
      <c r="E74" s="87" t="s">
        <v>136</v>
      </c>
      <c r="F74" s="87"/>
      <c r="G74" s="88" t="str">
        <f t="shared" si="1"/>
        <v xml:space="preserve">Chagra 2 (platano_yuca_pina) Chagra 4 (cacao_caucho_platano) piscicultuita_sabalo_bocachico </v>
      </c>
    </row>
    <row r="75" spans="1:7" x14ac:dyDescent="0.25">
      <c r="A75" s="85" t="s">
        <v>10</v>
      </c>
      <c r="B75" s="86" t="s">
        <v>160</v>
      </c>
      <c r="C75" s="87" t="s">
        <v>79</v>
      </c>
      <c r="D75" s="87" t="s">
        <v>83</v>
      </c>
      <c r="E75" s="87" t="s">
        <v>138</v>
      </c>
      <c r="F75" s="87"/>
      <c r="G75" s="88" t="str">
        <f t="shared" si="1"/>
        <v xml:space="preserve">Chagra 2 (platano_yuca_pina) Chagra 4 (cacao_caucho_platano) porcinos_ciclo_completo </v>
      </c>
    </row>
    <row r="76" spans="1:7" x14ac:dyDescent="0.25">
      <c r="A76" s="85" t="s">
        <v>10</v>
      </c>
      <c r="B76" s="86" t="s">
        <v>161</v>
      </c>
      <c r="C76" s="87" t="s">
        <v>77</v>
      </c>
      <c r="D76" s="87" t="s">
        <v>79</v>
      </c>
      <c r="E76" s="87" t="s">
        <v>83</v>
      </c>
      <c r="F76" s="87" t="s">
        <v>89</v>
      </c>
      <c r="G76" s="88" t="str">
        <f t="shared" si="1"/>
        <v>Chagra 1 (futales_amazonicos) Chagra 2 (platano_yuca_pina) Chagra 4 (cacao_caucho_platano) avicultura_engorde</v>
      </c>
    </row>
    <row r="77" spans="1:7" x14ac:dyDescent="0.25">
      <c r="A77" s="85" t="s">
        <v>10</v>
      </c>
      <c r="B77" s="86" t="s">
        <v>162</v>
      </c>
      <c r="C77" s="87" t="s">
        <v>77</v>
      </c>
      <c r="D77" s="87" t="s">
        <v>79</v>
      </c>
      <c r="E77" s="87" t="s">
        <v>83</v>
      </c>
      <c r="F77" s="87" t="s">
        <v>91</v>
      </c>
      <c r="G77" s="88" t="str">
        <f t="shared" si="1"/>
        <v>Chagra 1 (futales_amazonicos) Chagra 2 (platano_yuca_pina) Chagra 4 (cacao_caucho_platano) avicultura_ponedora</v>
      </c>
    </row>
    <row r="78" spans="1:7" x14ac:dyDescent="0.25">
      <c r="A78" s="85" t="s">
        <v>10</v>
      </c>
      <c r="B78" s="86" t="s">
        <v>163</v>
      </c>
      <c r="C78" s="87" t="s">
        <v>77</v>
      </c>
      <c r="D78" s="87" t="s">
        <v>79</v>
      </c>
      <c r="E78" s="87" t="s">
        <v>83</v>
      </c>
      <c r="F78" s="87" t="s">
        <v>136</v>
      </c>
      <c r="G78" s="88" t="str">
        <f t="shared" si="1"/>
        <v>Chagra 1 (futales_amazonicos) Chagra 2 (platano_yuca_pina) Chagra 4 (cacao_caucho_platano) piscicultuita_sabalo_bocachico</v>
      </c>
    </row>
    <row r="79" spans="1:7" x14ac:dyDescent="0.25">
      <c r="A79" s="85" t="s">
        <v>10</v>
      </c>
      <c r="B79" s="86" t="s">
        <v>164</v>
      </c>
      <c r="C79" s="87" t="s">
        <v>77</v>
      </c>
      <c r="D79" s="87" t="s">
        <v>79</v>
      </c>
      <c r="E79" s="87" t="s">
        <v>83</v>
      </c>
      <c r="F79" s="87" t="s">
        <v>138</v>
      </c>
      <c r="G79" s="88" t="str">
        <f t="shared" si="1"/>
        <v>Chagra 1 (futales_amazonicos) Chagra 2 (platano_yuca_pina) Chagra 4 (cacao_caucho_platano) porcinos_ciclo_completo</v>
      </c>
    </row>
    <row r="80" spans="1:7" x14ac:dyDescent="0.25">
      <c r="A80" s="89" t="s">
        <v>12</v>
      </c>
      <c r="B80" s="86" t="s">
        <v>165</v>
      </c>
      <c r="C80" s="87" t="s">
        <v>77</v>
      </c>
      <c r="D80" s="87"/>
      <c r="E80" s="87"/>
      <c r="F80" s="87"/>
      <c r="G80" s="88" t="str">
        <f t="shared" si="1"/>
        <v xml:space="preserve">Chagra 1 (futales_amazonicos)   </v>
      </c>
    </row>
    <row r="81" spans="1:7" x14ac:dyDescent="0.25">
      <c r="A81" s="89" t="s">
        <v>12</v>
      </c>
      <c r="B81" s="86" t="s">
        <v>166</v>
      </c>
      <c r="C81" s="87" t="s">
        <v>81</v>
      </c>
      <c r="D81" s="87"/>
      <c r="E81" s="87"/>
      <c r="F81" s="87"/>
      <c r="G81" s="88" t="str">
        <f t="shared" si="1"/>
        <v xml:space="preserve">Chagra 3 (futales_amazonicos_forestales)   </v>
      </c>
    </row>
    <row r="82" spans="1:7" x14ac:dyDescent="0.25">
      <c r="A82" s="89" t="s">
        <v>12</v>
      </c>
      <c r="B82" s="86" t="s">
        <v>167</v>
      </c>
      <c r="C82" s="87" t="s">
        <v>77</v>
      </c>
      <c r="D82" s="87" t="s">
        <v>81</v>
      </c>
      <c r="E82" s="87"/>
      <c r="F82" s="87"/>
      <c r="G82" s="88" t="str">
        <f t="shared" si="1"/>
        <v xml:space="preserve">Chagra 1 (futales_amazonicos) Chagra 3 (futales_amazonicos_forestales)  </v>
      </c>
    </row>
    <row r="83" spans="1:7" x14ac:dyDescent="0.25">
      <c r="A83" s="89" t="s">
        <v>12</v>
      </c>
      <c r="B83" s="86" t="s">
        <v>168</v>
      </c>
      <c r="C83" s="87" t="s">
        <v>77</v>
      </c>
      <c r="D83" s="87" t="s">
        <v>89</v>
      </c>
      <c r="E83" s="87"/>
      <c r="F83" s="87"/>
      <c r="G83" s="88" t="str">
        <f t="shared" si="1"/>
        <v xml:space="preserve">Chagra 1 (futales_amazonicos) avicultura_engorde  </v>
      </c>
    </row>
    <row r="84" spans="1:7" x14ac:dyDescent="0.25">
      <c r="A84" s="89" t="s">
        <v>12</v>
      </c>
      <c r="B84" s="86" t="s">
        <v>169</v>
      </c>
      <c r="C84" s="87" t="s">
        <v>77</v>
      </c>
      <c r="D84" s="87" t="s">
        <v>91</v>
      </c>
      <c r="E84" s="87"/>
      <c r="F84" s="87"/>
      <c r="G84" s="88" t="str">
        <f t="shared" si="1"/>
        <v xml:space="preserve">Chagra 1 (futales_amazonicos) avicultura_ponedora  </v>
      </c>
    </row>
    <row r="85" spans="1:7" x14ac:dyDescent="0.25">
      <c r="A85" s="89" t="s">
        <v>12</v>
      </c>
      <c r="B85" s="86" t="s">
        <v>170</v>
      </c>
      <c r="C85" s="87" t="s">
        <v>77</v>
      </c>
      <c r="D85" s="87" t="s">
        <v>138</v>
      </c>
      <c r="E85" s="87"/>
      <c r="F85" s="87"/>
      <c r="G85" s="88" t="str">
        <f t="shared" si="1"/>
        <v xml:space="preserve">Chagra 1 (futales_amazonicos) porcinos_ciclo_completo  </v>
      </c>
    </row>
    <row r="86" spans="1:7" x14ac:dyDescent="0.25">
      <c r="A86" s="89" t="s">
        <v>12</v>
      </c>
      <c r="B86" s="86" t="s">
        <v>171</v>
      </c>
      <c r="C86" s="87" t="s">
        <v>81</v>
      </c>
      <c r="D86" s="87" t="s">
        <v>89</v>
      </c>
      <c r="E86" s="87"/>
      <c r="F86" s="87"/>
      <c r="G86" s="88" t="str">
        <f t="shared" si="1"/>
        <v xml:space="preserve">Chagra 3 (futales_amazonicos_forestales) avicultura_engorde  </v>
      </c>
    </row>
    <row r="87" spans="1:7" x14ac:dyDescent="0.25">
      <c r="A87" s="89" t="s">
        <v>12</v>
      </c>
      <c r="B87" s="86" t="s">
        <v>172</v>
      </c>
      <c r="C87" s="87" t="s">
        <v>81</v>
      </c>
      <c r="D87" s="87" t="s">
        <v>91</v>
      </c>
      <c r="E87" s="87"/>
      <c r="F87" s="87"/>
      <c r="G87" s="88" t="str">
        <f t="shared" si="1"/>
        <v xml:space="preserve">Chagra 3 (futales_amazonicos_forestales) avicultura_ponedora  </v>
      </c>
    </row>
    <row r="88" spans="1:7" x14ac:dyDescent="0.25">
      <c r="A88" s="89" t="s">
        <v>12</v>
      </c>
      <c r="B88" s="86" t="s">
        <v>173</v>
      </c>
      <c r="C88" s="87" t="s">
        <v>81</v>
      </c>
      <c r="D88" s="87" t="s">
        <v>138</v>
      </c>
      <c r="E88" s="87"/>
      <c r="F88" s="87"/>
      <c r="G88" s="88" t="str">
        <f t="shared" si="1"/>
        <v xml:space="preserve">Chagra 3 (futales_amazonicos_forestales) porcinos_ciclo_completo  </v>
      </c>
    </row>
    <row r="89" spans="1:7" x14ac:dyDescent="0.25">
      <c r="A89" s="89" t="s">
        <v>12</v>
      </c>
      <c r="B89" s="86" t="s">
        <v>174</v>
      </c>
      <c r="C89" s="87" t="s">
        <v>77</v>
      </c>
      <c r="D89" s="87" t="s">
        <v>81</v>
      </c>
      <c r="E89" s="87" t="s">
        <v>89</v>
      </c>
      <c r="F89" s="87"/>
      <c r="G89" s="88" t="str">
        <f t="shared" si="1"/>
        <v xml:space="preserve">Chagra 1 (futales_amazonicos) Chagra 3 (futales_amazonicos_forestales) avicultura_engorde </v>
      </c>
    </row>
    <row r="90" spans="1:7" x14ac:dyDescent="0.25">
      <c r="A90" s="89" t="s">
        <v>12</v>
      </c>
      <c r="B90" s="86" t="s">
        <v>175</v>
      </c>
      <c r="C90" s="87" t="s">
        <v>77</v>
      </c>
      <c r="D90" s="87" t="s">
        <v>81</v>
      </c>
      <c r="E90" s="87" t="s">
        <v>91</v>
      </c>
      <c r="F90" s="87"/>
      <c r="G90" s="88" t="str">
        <f t="shared" si="1"/>
        <v xml:space="preserve">Chagra 1 (futales_amazonicos) Chagra 3 (futales_amazonicos_forestales) avicultura_ponedora </v>
      </c>
    </row>
    <row r="91" spans="1:7" x14ac:dyDescent="0.25">
      <c r="A91" s="89" t="s">
        <v>12</v>
      </c>
      <c r="B91" s="86" t="s">
        <v>176</v>
      </c>
      <c r="C91" s="87" t="s">
        <v>77</v>
      </c>
      <c r="D91" s="87" t="s">
        <v>81</v>
      </c>
      <c r="E91" s="87" t="s">
        <v>138</v>
      </c>
      <c r="F91" s="87"/>
      <c r="G91" s="88" t="str">
        <f t="shared" si="1"/>
        <v xml:space="preserve">Chagra 1 (futales_amazonicos) Chagra 3 (futales_amazonicos_forestales) porcinos_ciclo_completo </v>
      </c>
    </row>
    <row r="92" spans="1:7" x14ac:dyDescent="0.25">
      <c r="A92" s="89" t="s">
        <v>48</v>
      </c>
      <c r="B92" s="86" t="s">
        <v>177</v>
      </c>
      <c r="C92" s="87" t="s">
        <v>77</v>
      </c>
      <c r="D92" s="87"/>
      <c r="E92" s="87"/>
      <c r="F92" s="87"/>
      <c r="G92" s="88" t="str">
        <f t="shared" si="1"/>
        <v xml:space="preserve">Chagra 1 (futales_amazonicos)   </v>
      </c>
    </row>
    <row r="93" spans="1:7" x14ac:dyDescent="0.25">
      <c r="A93" s="89" t="s">
        <v>48</v>
      </c>
      <c r="B93" s="86" t="s">
        <v>178</v>
      </c>
      <c r="C93" s="87" t="s">
        <v>79</v>
      </c>
      <c r="D93" s="87"/>
      <c r="E93" s="87"/>
      <c r="F93" s="87"/>
      <c r="G93" s="88" t="str">
        <f t="shared" si="1"/>
        <v xml:space="preserve">Chagra 2 (platano_yuca_pina)   </v>
      </c>
    </row>
    <row r="94" spans="1:7" x14ac:dyDescent="0.25">
      <c r="A94" s="89" t="s">
        <v>48</v>
      </c>
      <c r="B94" s="86" t="s">
        <v>179</v>
      </c>
      <c r="C94" s="87" t="s">
        <v>81</v>
      </c>
      <c r="D94" s="87"/>
      <c r="E94" s="87"/>
      <c r="F94" s="87"/>
      <c r="G94" s="88" t="str">
        <f t="shared" si="1"/>
        <v xml:space="preserve">Chagra 3 (futales_amazonicos_forestales)   </v>
      </c>
    </row>
    <row r="95" spans="1:7" x14ac:dyDescent="0.25">
      <c r="A95" s="89" t="s">
        <v>48</v>
      </c>
      <c r="B95" s="86" t="s">
        <v>180</v>
      </c>
      <c r="C95" s="87" t="s">
        <v>83</v>
      </c>
      <c r="D95" s="87"/>
      <c r="E95" s="87"/>
      <c r="F95" s="87"/>
      <c r="G95" s="88" t="str">
        <f t="shared" si="1"/>
        <v xml:space="preserve">Chagra 4 (cacao_caucho_platano)   </v>
      </c>
    </row>
    <row r="96" spans="1:7" x14ac:dyDescent="0.25">
      <c r="A96" s="89" t="s">
        <v>48</v>
      </c>
      <c r="B96" s="86" t="s">
        <v>181</v>
      </c>
      <c r="C96" s="87" t="s">
        <v>77</v>
      </c>
      <c r="D96" s="87" t="s">
        <v>79</v>
      </c>
      <c r="E96" s="87"/>
      <c r="F96" s="87"/>
      <c r="G96" s="88" t="str">
        <f t="shared" si="1"/>
        <v xml:space="preserve">Chagra 1 (futales_amazonicos) Chagra 2 (platano_yuca_pina)  </v>
      </c>
    </row>
    <row r="97" spans="1:7" x14ac:dyDescent="0.25">
      <c r="A97" s="89" t="s">
        <v>48</v>
      </c>
      <c r="B97" s="86" t="s">
        <v>182</v>
      </c>
      <c r="C97" s="87" t="s">
        <v>77</v>
      </c>
      <c r="D97" s="87" t="s">
        <v>81</v>
      </c>
      <c r="E97" s="87"/>
      <c r="F97" s="87"/>
      <c r="G97" s="88" t="str">
        <f t="shared" si="1"/>
        <v xml:space="preserve">Chagra 1 (futales_amazonicos) Chagra 3 (futales_amazonicos_forestales)  </v>
      </c>
    </row>
    <row r="98" spans="1:7" x14ac:dyDescent="0.25">
      <c r="A98" s="89" t="s">
        <v>48</v>
      </c>
      <c r="B98" s="86" t="s">
        <v>183</v>
      </c>
      <c r="C98" s="87" t="s">
        <v>77</v>
      </c>
      <c r="D98" s="87" t="s">
        <v>83</v>
      </c>
      <c r="E98" s="87"/>
      <c r="F98" s="87"/>
      <c r="G98" s="88" t="str">
        <f t="shared" si="1"/>
        <v xml:space="preserve">Chagra 1 (futales_amazonicos) Chagra 4 (cacao_caucho_platano)  </v>
      </c>
    </row>
    <row r="99" spans="1:7" x14ac:dyDescent="0.25">
      <c r="A99" s="89" t="s">
        <v>48</v>
      </c>
      <c r="B99" s="86" t="s">
        <v>184</v>
      </c>
      <c r="C99" s="87" t="s">
        <v>79</v>
      </c>
      <c r="D99" s="87" t="s">
        <v>81</v>
      </c>
      <c r="E99" s="87"/>
      <c r="F99" s="87"/>
      <c r="G99" s="88" t="str">
        <f t="shared" si="1"/>
        <v xml:space="preserve">Chagra 2 (platano_yuca_pina) Chagra 3 (futales_amazonicos_forestales)  </v>
      </c>
    </row>
    <row r="100" spans="1:7" x14ac:dyDescent="0.25">
      <c r="A100" s="89" t="s">
        <v>48</v>
      </c>
      <c r="B100" s="86" t="s">
        <v>185</v>
      </c>
      <c r="C100" s="87" t="s">
        <v>79</v>
      </c>
      <c r="D100" s="87" t="s">
        <v>83</v>
      </c>
      <c r="E100" s="87"/>
      <c r="F100" s="87"/>
      <c r="G100" s="88" t="str">
        <f t="shared" si="1"/>
        <v xml:space="preserve">Chagra 2 (platano_yuca_pina) Chagra 4 (cacao_caucho_platano)  </v>
      </c>
    </row>
    <row r="101" spans="1:7" x14ac:dyDescent="0.25">
      <c r="A101" s="89" t="s">
        <v>48</v>
      </c>
      <c r="B101" s="86" t="s">
        <v>186</v>
      </c>
      <c r="C101" s="87" t="s">
        <v>81</v>
      </c>
      <c r="D101" s="87" t="s">
        <v>83</v>
      </c>
      <c r="E101" s="87"/>
      <c r="F101" s="87"/>
      <c r="G101" s="88" t="str">
        <f t="shared" si="1"/>
        <v xml:space="preserve">Chagra 3 (futales_amazonicos_forestales) Chagra 4 (cacao_caucho_platano)  </v>
      </c>
    </row>
    <row r="102" spans="1:7" x14ac:dyDescent="0.25">
      <c r="A102" s="89" t="s">
        <v>48</v>
      </c>
      <c r="B102" s="86" t="s">
        <v>187</v>
      </c>
      <c r="C102" s="87" t="s">
        <v>77</v>
      </c>
      <c r="D102" s="87" t="s">
        <v>79</v>
      </c>
      <c r="E102" s="87" t="s">
        <v>81</v>
      </c>
      <c r="F102" s="87"/>
      <c r="G102" s="88" t="str">
        <f t="shared" si="1"/>
        <v xml:space="preserve">Chagra 1 (futales_amazonicos) Chagra 2 (platano_yuca_pina) Chagra 3 (futales_amazonicos_forestales) </v>
      </c>
    </row>
    <row r="103" spans="1:7" x14ac:dyDescent="0.25">
      <c r="A103" s="89" t="s">
        <v>48</v>
      </c>
      <c r="B103" s="86" t="s">
        <v>188</v>
      </c>
      <c r="C103" s="87" t="s">
        <v>77</v>
      </c>
      <c r="D103" s="87" t="s">
        <v>79</v>
      </c>
      <c r="E103" s="87" t="s">
        <v>83</v>
      </c>
      <c r="F103" s="87"/>
      <c r="G103" s="88" t="str">
        <f t="shared" si="1"/>
        <v xml:space="preserve">Chagra 1 (futales_amazonicos) Chagra 2 (platano_yuca_pina) Chagra 4 (cacao_caucho_platano) </v>
      </c>
    </row>
    <row r="104" spans="1:7" x14ac:dyDescent="0.25">
      <c r="A104" s="89" t="s">
        <v>48</v>
      </c>
      <c r="B104" s="86" t="s">
        <v>189</v>
      </c>
      <c r="C104" s="87" t="s">
        <v>77</v>
      </c>
      <c r="D104" s="87" t="s">
        <v>81</v>
      </c>
      <c r="E104" s="87" t="s">
        <v>83</v>
      </c>
      <c r="F104" s="87"/>
      <c r="G104" s="88" t="str">
        <f t="shared" si="1"/>
        <v xml:space="preserve">Chagra 1 (futales_amazonicos) Chagra 3 (futales_amazonicos_forestales) Chagra 4 (cacao_caucho_platano) </v>
      </c>
    </row>
    <row r="105" spans="1:7" x14ac:dyDescent="0.25">
      <c r="A105" s="89" t="s">
        <v>48</v>
      </c>
      <c r="B105" s="86" t="s">
        <v>190</v>
      </c>
      <c r="C105" s="87" t="s">
        <v>79</v>
      </c>
      <c r="D105" s="87" t="s">
        <v>81</v>
      </c>
      <c r="E105" s="87" t="s">
        <v>83</v>
      </c>
      <c r="F105" s="87"/>
      <c r="G105" s="88" t="str">
        <f t="shared" si="1"/>
        <v xml:space="preserve">Chagra 2 (platano_yuca_pina) Chagra 3 (futales_amazonicos_forestales) Chagra 4 (cacao_caucho_platano) </v>
      </c>
    </row>
    <row r="106" spans="1:7" x14ac:dyDescent="0.25">
      <c r="A106" s="89" t="s">
        <v>48</v>
      </c>
      <c r="B106" s="86" t="s">
        <v>191</v>
      </c>
      <c r="C106" s="87" t="s">
        <v>77</v>
      </c>
      <c r="D106" s="87" t="s">
        <v>79</v>
      </c>
      <c r="E106" s="87" t="s">
        <v>81</v>
      </c>
      <c r="F106" s="87" t="s">
        <v>83</v>
      </c>
      <c r="G106" s="88" t="str">
        <f t="shared" si="1"/>
        <v>Chagra 1 (futales_amazonicos) Chagra 2 (platano_yuca_pina) Chagra 3 (futales_amazonicos_forestales) Chagra 4 (cacao_caucho_platano)</v>
      </c>
    </row>
    <row r="107" spans="1:7" x14ac:dyDescent="0.25">
      <c r="A107" s="89" t="s">
        <v>49</v>
      </c>
      <c r="B107" s="86" t="s">
        <v>192</v>
      </c>
      <c r="C107" s="87" t="s">
        <v>77</v>
      </c>
      <c r="D107" s="87"/>
      <c r="E107" s="87"/>
      <c r="F107" s="87"/>
      <c r="G107" s="88" t="str">
        <f t="shared" si="1"/>
        <v xml:space="preserve">Chagra 1 (futales_amazonicos)   </v>
      </c>
    </row>
    <row r="108" spans="1:7" x14ac:dyDescent="0.25">
      <c r="A108" s="89" t="s">
        <v>49</v>
      </c>
      <c r="B108" s="86" t="s">
        <v>193</v>
      </c>
      <c r="C108" s="87" t="s">
        <v>79</v>
      </c>
      <c r="D108" s="87"/>
      <c r="E108" s="87"/>
      <c r="F108" s="87"/>
      <c r="G108" s="88" t="str">
        <f t="shared" si="1"/>
        <v xml:space="preserve">Chagra 2 (platano_yuca_pina)   </v>
      </c>
    </row>
    <row r="109" spans="1:7" x14ac:dyDescent="0.25">
      <c r="A109" s="89" t="s">
        <v>49</v>
      </c>
      <c r="B109" s="86" t="s">
        <v>194</v>
      </c>
      <c r="C109" s="87" t="s">
        <v>81</v>
      </c>
      <c r="D109" s="87"/>
      <c r="E109" s="87"/>
      <c r="F109" s="87"/>
      <c r="G109" s="88" t="str">
        <f t="shared" si="1"/>
        <v xml:space="preserve">Chagra 3 (futales_amazonicos_forestales)   </v>
      </c>
    </row>
    <row r="110" spans="1:7" x14ac:dyDescent="0.25">
      <c r="A110" s="89" t="s">
        <v>49</v>
      </c>
      <c r="B110" s="86" t="s">
        <v>195</v>
      </c>
      <c r="C110" s="87" t="s">
        <v>83</v>
      </c>
      <c r="D110" s="87"/>
      <c r="E110" s="87"/>
      <c r="F110" s="87"/>
      <c r="G110" s="88" t="str">
        <f t="shared" si="1"/>
        <v xml:space="preserve">Chagra 4 (cacao_caucho_platano)   </v>
      </c>
    </row>
    <row r="111" spans="1:7" x14ac:dyDescent="0.25">
      <c r="A111" s="89" t="s">
        <v>49</v>
      </c>
      <c r="B111" s="86" t="s">
        <v>196</v>
      </c>
      <c r="C111" s="87" t="s">
        <v>77</v>
      </c>
      <c r="D111" s="87" t="s">
        <v>79</v>
      </c>
      <c r="E111" s="87"/>
      <c r="F111" s="87"/>
      <c r="G111" s="88" t="str">
        <f t="shared" si="1"/>
        <v xml:space="preserve">Chagra 1 (futales_amazonicos) Chagra 2 (platano_yuca_pina)  </v>
      </c>
    </row>
    <row r="112" spans="1:7" x14ac:dyDescent="0.25">
      <c r="A112" s="89" t="s">
        <v>49</v>
      </c>
      <c r="B112" s="86" t="s">
        <v>197</v>
      </c>
      <c r="C112" s="87" t="s">
        <v>77</v>
      </c>
      <c r="D112" s="87" t="s">
        <v>81</v>
      </c>
      <c r="E112" s="87"/>
      <c r="F112" s="87"/>
      <c r="G112" s="88" t="str">
        <f t="shared" si="1"/>
        <v xml:space="preserve">Chagra 1 (futales_amazonicos) Chagra 3 (futales_amazonicos_forestales)  </v>
      </c>
    </row>
    <row r="113" spans="1:44" x14ac:dyDescent="0.25">
      <c r="A113" s="89" t="s">
        <v>49</v>
      </c>
      <c r="B113" s="86" t="s">
        <v>198</v>
      </c>
      <c r="C113" s="87" t="s">
        <v>77</v>
      </c>
      <c r="D113" s="87" t="s">
        <v>83</v>
      </c>
      <c r="E113" s="87"/>
      <c r="F113" s="87"/>
      <c r="G113" s="88" t="str">
        <f t="shared" si="1"/>
        <v xml:space="preserve">Chagra 1 (futales_amazonicos) Chagra 4 (cacao_caucho_platano)  </v>
      </c>
    </row>
    <row r="114" spans="1:44" x14ac:dyDescent="0.25">
      <c r="A114" s="89" t="s">
        <v>49</v>
      </c>
      <c r="B114" s="86" t="s">
        <v>199</v>
      </c>
      <c r="C114" s="87" t="s">
        <v>77</v>
      </c>
      <c r="D114" s="87" t="s">
        <v>89</v>
      </c>
      <c r="E114" s="87"/>
      <c r="F114" s="87"/>
      <c r="G114" s="88" t="str">
        <f t="shared" si="1"/>
        <v xml:space="preserve">Chagra 1 (futales_amazonicos) avicultura_engorde  </v>
      </c>
    </row>
    <row r="115" spans="1:44" x14ac:dyDescent="0.25">
      <c r="A115" s="89" t="s">
        <v>49</v>
      </c>
      <c r="B115" s="86" t="s">
        <v>200</v>
      </c>
      <c r="C115" s="87" t="s">
        <v>77</v>
      </c>
      <c r="D115" s="87" t="s">
        <v>91</v>
      </c>
      <c r="E115" s="87"/>
      <c r="F115" s="87"/>
      <c r="G115" s="88" t="str">
        <f t="shared" si="1"/>
        <v xml:space="preserve">Chagra 1 (futales_amazonicos) avicultura_ponedora  </v>
      </c>
    </row>
    <row r="116" spans="1:44" x14ac:dyDescent="0.25">
      <c r="A116" s="89" t="s">
        <v>49</v>
      </c>
      <c r="B116" s="86" t="s">
        <v>201</v>
      </c>
      <c r="C116" s="87" t="s">
        <v>79</v>
      </c>
      <c r="D116" s="87" t="s">
        <v>81</v>
      </c>
      <c r="E116" s="87"/>
      <c r="F116" s="87"/>
      <c r="G116" s="88" t="str">
        <f t="shared" si="1"/>
        <v xml:space="preserve">Chagra 2 (platano_yuca_pina) Chagra 3 (futales_amazonicos_forestales)  </v>
      </c>
    </row>
    <row r="117" spans="1:44" x14ac:dyDescent="0.25">
      <c r="A117" s="89" t="s">
        <v>49</v>
      </c>
      <c r="B117" s="86" t="s">
        <v>202</v>
      </c>
      <c r="C117" s="87" t="s">
        <v>79</v>
      </c>
      <c r="D117" s="87" t="s">
        <v>83</v>
      </c>
      <c r="E117" s="87"/>
      <c r="F117" s="87"/>
      <c r="G117" s="88" t="str">
        <f t="shared" si="1"/>
        <v xml:space="preserve">Chagra 2 (platano_yuca_pina) Chagra 4 (cacao_caucho_platano)  </v>
      </c>
    </row>
    <row r="118" spans="1:44" x14ac:dyDescent="0.25">
      <c r="A118" s="89" t="s">
        <v>49</v>
      </c>
      <c r="B118" s="86" t="s">
        <v>203</v>
      </c>
      <c r="C118" s="87" t="s">
        <v>79</v>
      </c>
      <c r="D118" s="87" t="s">
        <v>89</v>
      </c>
      <c r="E118" s="87"/>
      <c r="F118" s="87"/>
      <c r="G118" s="88" t="str">
        <f t="shared" si="1"/>
        <v xml:space="preserve">Chagra 2 (platano_yuca_pina) avicultura_engorde  </v>
      </c>
    </row>
    <row r="119" spans="1:44" x14ac:dyDescent="0.25">
      <c r="A119" s="89" t="s">
        <v>49</v>
      </c>
      <c r="B119" s="86" t="s">
        <v>204</v>
      </c>
      <c r="C119" s="87" t="s">
        <v>79</v>
      </c>
      <c r="D119" s="87" t="s">
        <v>91</v>
      </c>
      <c r="E119" s="87"/>
      <c r="F119" s="87"/>
      <c r="G119" s="88" t="str">
        <f t="shared" si="1"/>
        <v xml:space="preserve">Chagra 2 (platano_yuca_pina) avicultura_ponedora  </v>
      </c>
    </row>
    <row r="120" spans="1:44" x14ac:dyDescent="0.25">
      <c r="A120" s="89" t="s">
        <v>49</v>
      </c>
      <c r="B120" s="86" t="s">
        <v>205</v>
      </c>
      <c r="C120" s="87" t="s">
        <v>81</v>
      </c>
      <c r="D120" s="87" t="s">
        <v>83</v>
      </c>
      <c r="E120" s="87"/>
      <c r="F120" s="87"/>
      <c r="G120" s="88" t="str">
        <f t="shared" si="1"/>
        <v xml:space="preserve">Chagra 3 (futales_amazonicos_forestales) Chagra 4 (cacao_caucho_platano)  </v>
      </c>
    </row>
    <row r="121" spans="1:44" x14ac:dyDescent="0.25">
      <c r="A121" s="89" t="s">
        <v>49</v>
      </c>
      <c r="B121" s="86" t="s">
        <v>206</v>
      </c>
      <c r="C121" s="87" t="s">
        <v>81</v>
      </c>
      <c r="D121" s="87" t="s">
        <v>89</v>
      </c>
      <c r="E121" s="87"/>
      <c r="F121" s="87"/>
      <c r="G121" s="88" t="str">
        <f t="shared" si="1"/>
        <v xml:space="preserve">Chagra 3 (futales_amazonicos_forestales) avicultura_engorde  </v>
      </c>
    </row>
    <row r="122" spans="1:44" x14ac:dyDescent="0.25">
      <c r="A122" s="89" t="s">
        <v>49</v>
      </c>
      <c r="B122" s="86" t="s">
        <v>207</v>
      </c>
      <c r="C122" s="87" t="s">
        <v>81</v>
      </c>
      <c r="D122" s="87" t="s">
        <v>91</v>
      </c>
      <c r="E122" s="87"/>
      <c r="F122" s="87"/>
      <c r="G122" s="88" t="str">
        <f t="shared" si="1"/>
        <v xml:space="preserve">Chagra 3 (futales_amazonicos_forestales) avicultura_ponedora  </v>
      </c>
      <c r="AR122" s="84" t="s">
        <v>264</v>
      </c>
    </row>
    <row r="123" spans="1:44" x14ac:dyDescent="0.25">
      <c r="A123" s="89" t="s">
        <v>49</v>
      </c>
      <c r="B123" s="86" t="s">
        <v>208</v>
      </c>
      <c r="C123" s="87" t="s">
        <v>83</v>
      </c>
      <c r="D123" s="87" t="s">
        <v>89</v>
      </c>
      <c r="E123" s="87"/>
      <c r="F123" s="87"/>
      <c r="G123" s="88" t="str">
        <f t="shared" si="1"/>
        <v xml:space="preserve">Chagra 4 (cacao_caucho_platano) avicultura_engorde  </v>
      </c>
    </row>
    <row r="124" spans="1:44" x14ac:dyDescent="0.25">
      <c r="A124" s="89" t="s">
        <v>49</v>
      </c>
      <c r="B124" s="86" t="s">
        <v>209</v>
      </c>
      <c r="C124" s="87" t="s">
        <v>83</v>
      </c>
      <c r="D124" s="87" t="s">
        <v>91</v>
      </c>
      <c r="E124" s="87"/>
      <c r="F124" s="87"/>
      <c r="G124" s="88" t="str">
        <f t="shared" si="1"/>
        <v xml:space="preserve">Chagra 4 (cacao_caucho_platano) avicultura_ponedora  </v>
      </c>
    </row>
    <row r="125" spans="1:44" x14ac:dyDescent="0.25">
      <c r="A125" s="89" t="s">
        <v>49</v>
      </c>
      <c r="B125" s="86" t="s">
        <v>210</v>
      </c>
      <c r="C125" s="87" t="s">
        <v>77</v>
      </c>
      <c r="D125" s="87" t="s">
        <v>79</v>
      </c>
      <c r="E125" s="87" t="s">
        <v>81</v>
      </c>
      <c r="F125" s="87"/>
      <c r="G125" s="88" t="str">
        <f t="shared" si="1"/>
        <v xml:space="preserve">Chagra 1 (futales_amazonicos) Chagra 2 (platano_yuca_pina) Chagra 3 (futales_amazonicos_forestales) </v>
      </c>
    </row>
    <row r="126" spans="1:44" x14ac:dyDescent="0.25">
      <c r="A126" s="89" t="s">
        <v>49</v>
      </c>
      <c r="B126" s="86" t="s">
        <v>211</v>
      </c>
      <c r="C126" s="87" t="s">
        <v>77</v>
      </c>
      <c r="D126" s="87" t="s">
        <v>79</v>
      </c>
      <c r="E126" s="87" t="s">
        <v>83</v>
      </c>
      <c r="F126" s="87"/>
      <c r="G126" s="88" t="str">
        <f t="shared" si="1"/>
        <v xml:space="preserve">Chagra 1 (futales_amazonicos) Chagra 2 (platano_yuca_pina) Chagra 4 (cacao_caucho_platano) </v>
      </c>
    </row>
    <row r="127" spans="1:44" x14ac:dyDescent="0.25">
      <c r="A127" s="89" t="s">
        <v>49</v>
      </c>
      <c r="B127" s="86" t="s">
        <v>212</v>
      </c>
      <c r="C127" s="87" t="s">
        <v>77</v>
      </c>
      <c r="D127" s="87" t="s">
        <v>79</v>
      </c>
      <c r="E127" s="87" t="s">
        <v>89</v>
      </c>
      <c r="F127" s="87"/>
      <c r="G127" s="88" t="str">
        <f t="shared" si="1"/>
        <v xml:space="preserve">Chagra 1 (futales_amazonicos) Chagra 2 (platano_yuca_pina) avicultura_engorde </v>
      </c>
    </row>
    <row r="128" spans="1:44" x14ac:dyDescent="0.25">
      <c r="A128" s="89" t="s">
        <v>49</v>
      </c>
      <c r="B128" s="86" t="s">
        <v>213</v>
      </c>
      <c r="C128" s="87" t="s">
        <v>77</v>
      </c>
      <c r="D128" s="87" t="s">
        <v>79</v>
      </c>
      <c r="E128" s="87" t="s">
        <v>91</v>
      </c>
      <c r="F128" s="87"/>
      <c r="G128" s="88" t="str">
        <f t="shared" si="1"/>
        <v xml:space="preserve">Chagra 1 (futales_amazonicos) Chagra 2 (platano_yuca_pina) avicultura_ponedora </v>
      </c>
    </row>
    <row r="129" spans="1:7" x14ac:dyDescent="0.25">
      <c r="A129" s="89" t="s">
        <v>49</v>
      </c>
      <c r="B129" s="86" t="s">
        <v>214</v>
      </c>
      <c r="C129" s="87" t="s">
        <v>77</v>
      </c>
      <c r="D129" s="87" t="s">
        <v>81</v>
      </c>
      <c r="E129" s="87" t="s">
        <v>83</v>
      </c>
      <c r="F129" s="87"/>
      <c r="G129" s="88" t="str">
        <f t="shared" si="1"/>
        <v xml:space="preserve">Chagra 1 (futales_amazonicos) Chagra 3 (futales_amazonicos_forestales) Chagra 4 (cacao_caucho_platano) </v>
      </c>
    </row>
    <row r="130" spans="1:7" x14ac:dyDescent="0.25">
      <c r="A130" s="89" t="s">
        <v>49</v>
      </c>
      <c r="B130" s="86" t="s">
        <v>215</v>
      </c>
      <c r="C130" s="87" t="s">
        <v>77</v>
      </c>
      <c r="D130" s="87" t="s">
        <v>81</v>
      </c>
      <c r="E130" s="87" t="s">
        <v>89</v>
      </c>
      <c r="F130" s="87"/>
      <c r="G130" s="88" t="str">
        <f t="shared" si="1"/>
        <v xml:space="preserve">Chagra 1 (futales_amazonicos) Chagra 3 (futales_amazonicos_forestales) avicultura_engorde </v>
      </c>
    </row>
    <row r="131" spans="1:7" x14ac:dyDescent="0.25">
      <c r="A131" s="89" t="s">
        <v>49</v>
      </c>
      <c r="B131" s="86" t="s">
        <v>216</v>
      </c>
      <c r="C131" s="87" t="s">
        <v>77</v>
      </c>
      <c r="D131" s="87" t="s">
        <v>81</v>
      </c>
      <c r="E131" s="87" t="s">
        <v>91</v>
      </c>
      <c r="F131" s="87"/>
      <c r="G131" s="88" t="str">
        <f t="shared" ref="G131:G152" si="2">+C131&amp;" "&amp;D131&amp;" "&amp;E131&amp;" "&amp;F131</f>
        <v xml:space="preserve">Chagra 1 (futales_amazonicos) Chagra 3 (futales_amazonicos_forestales) avicultura_ponedora </v>
      </c>
    </row>
    <row r="132" spans="1:7" x14ac:dyDescent="0.25">
      <c r="A132" s="89" t="s">
        <v>49</v>
      </c>
      <c r="B132" s="86" t="s">
        <v>217</v>
      </c>
      <c r="C132" s="87" t="s">
        <v>77</v>
      </c>
      <c r="D132" s="87" t="s">
        <v>83</v>
      </c>
      <c r="E132" s="87" t="s">
        <v>89</v>
      </c>
      <c r="F132" s="87"/>
      <c r="G132" s="88" t="str">
        <f t="shared" si="2"/>
        <v xml:space="preserve">Chagra 1 (futales_amazonicos) Chagra 4 (cacao_caucho_platano) avicultura_engorde </v>
      </c>
    </row>
    <row r="133" spans="1:7" x14ac:dyDescent="0.25">
      <c r="A133" s="89" t="s">
        <v>49</v>
      </c>
      <c r="B133" s="86" t="s">
        <v>218</v>
      </c>
      <c r="C133" s="87" t="s">
        <v>77</v>
      </c>
      <c r="D133" s="87" t="s">
        <v>83</v>
      </c>
      <c r="E133" s="87" t="s">
        <v>91</v>
      </c>
      <c r="F133" s="87"/>
      <c r="G133" s="88" t="str">
        <f t="shared" si="2"/>
        <v xml:space="preserve">Chagra 1 (futales_amazonicos) Chagra 4 (cacao_caucho_platano) avicultura_ponedora </v>
      </c>
    </row>
    <row r="134" spans="1:7" x14ac:dyDescent="0.25">
      <c r="A134" s="89" t="s">
        <v>49</v>
      </c>
      <c r="B134" s="86" t="s">
        <v>219</v>
      </c>
      <c r="C134" s="87" t="s">
        <v>79</v>
      </c>
      <c r="D134" s="87" t="s">
        <v>81</v>
      </c>
      <c r="E134" s="87" t="s">
        <v>83</v>
      </c>
      <c r="F134" s="87"/>
      <c r="G134" s="88" t="str">
        <f t="shared" si="2"/>
        <v xml:space="preserve">Chagra 2 (platano_yuca_pina) Chagra 3 (futales_amazonicos_forestales) Chagra 4 (cacao_caucho_platano) </v>
      </c>
    </row>
    <row r="135" spans="1:7" x14ac:dyDescent="0.25">
      <c r="A135" s="89" t="s">
        <v>49</v>
      </c>
      <c r="B135" s="86" t="s">
        <v>220</v>
      </c>
      <c r="C135" s="87" t="s">
        <v>79</v>
      </c>
      <c r="D135" s="87" t="s">
        <v>81</v>
      </c>
      <c r="E135" s="87" t="s">
        <v>89</v>
      </c>
      <c r="F135" s="87"/>
      <c r="G135" s="88" t="str">
        <f t="shared" si="2"/>
        <v xml:space="preserve">Chagra 2 (platano_yuca_pina) Chagra 3 (futales_amazonicos_forestales) avicultura_engorde </v>
      </c>
    </row>
    <row r="136" spans="1:7" x14ac:dyDescent="0.25">
      <c r="A136" s="89" t="s">
        <v>49</v>
      </c>
      <c r="B136" s="86" t="s">
        <v>221</v>
      </c>
      <c r="C136" s="87" t="s">
        <v>79</v>
      </c>
      <c r="D136" s="87" t="s">
        <v>81</v>
      </c>
      <c r="E136" s="87" t="s">
        <v>91</v>
      </c>
      <c r="F136" s="87"/>
      <c r="G136" s="88" t="str">
        <f t="shared" si="2"/>
        <v xml:space="preserve">Chagra 2 (platano_yuca_pina) Chagra 3 (futales_amazonicos_forestales) avicultura_ponedora </v>
      </c>
    </row>
    <row r="137" spans="1:7" x14ac:dyDescent="0.25">
      <c r="A137" s="89" t="s">
        <v>49</v>
      </c>
      <c r="B137" s="86" t="s">
        <v>222</v>
      </c>
      <c r="C137" s="87" t="s">
        <v>79</v>
      </c>
      <c r="D137" s="87" t="s">
        <v>83</v>
      </c>
      <c r="E137" s="87" t="s">
        <v>89</v>
      </c>
      <c r="F137" s="87"/>
      <c r="G137" s="88" t="str">
        <f t="shared" si="2"/>
        <v xml:space="preserve">Chagra 2 (platano_yuca_pina) Chagra 4 (cacao_caucho_platano) avicultura_engorde </v>
      </c>
    </row>
    <row r="138" spans="1:7" x14ac:dyDescent="0.25">
      <c r="A138" s="89" t="s">
        <v>49</v>
      </c>
      <c r="B138" s="86" t="s">
        <v>223</v>
      </c>
      <c r="C138" s="87" t="s">
        <v>79</v>
      </c>
      <c r="D138" s="87" t="s">
        <v>83</v>
      </c>
      <c r="E138" s="87" t="s">
        <v>91</v>
      </c>
      <c r="F138" s="87"/>
      <c r="G138" s="88" t="str">
        <f t="shared" si="2"/>
        <v xml:space="preserve">Chagra 2 (platano_yuca_pina) Chagra 4 (cacao_caucho_platano) avicultura_ponedora </v>
      </c>
    </row>
    <row r="139" spans="1:7" x14ac:dyDescent="0.25">
      <c r="A139" s="89" t="s">
        <v>49</v>
      </c>
      <c r="B139" s="86" t="s">
        <v>224</v>
      </c>
      <c r="C139" s="87" t="s">
        <v>81</v>
      </c>
      <c r="D139" s="87" t="s">
        <v>83</v>
      </c>
      <c r="E139" s="87" t="s">
        <v>89</v>
      </c>
      <c r="F139" s="87"/>
      <c r="G139" s="88" t="str">
        <f t="shared" si="2"/>
        <v xml:space="preserve">Chagra 3 (futales_amazonicos_forestales) Chagra 4 (cacao_caucho_platano) avicultura_engorde </v>
      </c>
    </row>
    <row r="140" spans="1:7" x14ac:dyDescent="0.25">
      <c r="A140" s="89" t="s">
        <v>49</v>
      </c>
      <c r="B140" s="86" t="s">
        <v>225</v>
      </c>
      <c r="C140" s="87" t="s">
        <v>81</v>
      </c>
      <c r="D140" s="87" t="s">
        <v>83</v>
      </c>
      <c r="E140" s="87" t="s">
        <v>91</v>
      </c>
      <c r="F140" s="87"/>
      <c r="G140" s="88" t="str">
        <f t="shared" si="2"/>
        <v xml:space="preserve">Chagra 3 (futales_amazonicos_forestales) Chagra 4 (cacao_caucho_platano) avicultura_ponedora </v>
      </c>
    </row>
    <row r="141" spans="1:7" x14ac:dyDescent="0.25">
      <c r="A141" s="89" t="s">
        <v>49</v>
      </c>
      <c r="B141" s="86" t="s">
        <v>226</v>
      </c>
      <c r="C141" s="87" t="s">
        <v>77</v>
      </c>
      <c r="D141" s="87" t="s">
        <v>79</v>
      </c>
      <c r="E141" s="87" t="s">
        <v>81</v>
      </c>
      <c r="F141" s="87" t="s">
        <v>83</v>
      </c>
      <c r="G141" s="88" t="str">
        <f t="shared" si="2"/>
        <v>Chagra 1 (futales_amazonicos) Chagra 2 (platano_yuca_pina) Chagra 3 (futales_amazonicos_forestales) Chagra 4 (cacao_caucho_platano)</v>
      </c>
    </row>
    <row r="142" spans="1:7" x14ac:dyDescent="0.25">
      <c r="A142" s="89" t="s">
        <v>49</v>
      </c>
      <c r="B142" s="86" t="s">
        <v>227</v>
      </c>
      <c r="C142" s="87" t="s">
        <v>77</v>
      </c>
      <c r="D142" s="87" t="s">
        <v>79</v>
      </c>
      <c r="E142" s="87" t="s">
        <v>81</v>
      </c>
      <c r="F142" s="87" t="s">
        <v>89</v>
      </c>
      <c r="G142" s="88" t="str">
        <f t="shared" si="2"/>
        <v>Chagra 1 (futales_amazonicos) Chagra 2 (platano_yuca_pina) Chagra 3 (futales_amazonicos_forestales) avicultura_engorde</v>
      </c>
    </row>
    <row r="143" spans="1:7" x14ac:dyDescent="0.25">
      <c r="A143" s="89" t="s">
        <v>49</v>
      </c>
      <c r="B143" s="86" t="s">
        <v>228</v>
      </c>
      <c r="C143" s="87" t="s">
        <v>77</v>
      </c>
      <c r="D143" s="87" t="s">
        <v>79</v>
      </c>
      <c r="E143" s="87" t="s">
        <v>81</v>
      </c>
      <c r="F143" s="87" t="s">
        <v>91</v>
      </c>
      <c r="G143" s="88" t="str">
        <f t="shared" si="2"/>
        <v>Chagra 1 (futales_amazonicos) Chagra 2 (platano_yuca_pina) Chagra 3 (futales_amazonicos_forestales) avicultura_ponedora</v>
      </c>
    </row>
    <row r="144" spans="1:7" x14ac:dyDescent="0.25">
      <c r="A144" s="89" t="s">
        <v>49</v>
      </c>
      <c r="B144" s="86" t="s">
        <v>229</v>
      </c>
      <c r="C144" s="87" t="s">
        <v>77</v>
      </c>
      <c r="D144" s="87" t="s">
        <v>79</v>
      </c>
      <c r="E144" s="87" t="s">
        <v>83</v>
      </c>
      <c r="F144" s="87" t="s">
        <v>89</v>
      </c>
      <c r="G144" s="88" t="str">
        <f t="shared" si="2"/>
        <v>Chagra 1 (futales_amazonicos) Chagra 2 (platano_yuca_pina) Chagra 4 (cacao_caucho_platano) avicultura_engorde</v>
      </c>
    </row>
    <row r="145" spans="1:7" x14ac:dyDescent="0.25">
      <c r="A145" s="89" t="s">
        <v>49</v>
      </c>
      <c r="B145" s="86" t="s">
        <v>230</v>
      </c>
      <c r="C145" s="87" t="s">
        <v>77</v>
      </c>
      <c r="D145" s="87" t="s">
        <v>79</v>
      </c>
      <c r="E145" s="87" t="s">
        <v>83</v>
      </c>
      <c r="F145" s="87" t="s">
        <v>91</v>
      </c>
      <c r="G145" s="88" t="str">
        <f t="shared" si="2"/>
        <v>Chagra 1 (futales_amazonicos) Chagra 2 (platano_yuca_pina) Chagra 4 (cacao_caucho_platano) avicultura_ponedora</v>
      </c>
    </row>
    <row r="146" spans="1:7" x14ac:dyDescent="0.25">
      <c r="A146" s="89" t="s">
        <v>49</v>
      </c>
      <c r="B146" s="86" t="s">
        <v>231</v>
      </c>
      <c r="C146" s="87" t="s">
        <v>77</v>
      </c>
      <c r="D146" s="87" t="s">
        <v>81</v>
      </c>
      <c r="E146" s="87" t="s">
        <v>83</v>
      </c>
      <c r="F146" s="87" t="s">
        <v>89</v>
      </c>
      <c r="G146" s="88" t="str">
        <f t="shared" si="2"/>
        <v>Chagra 1 (futales_amazonicos) Chagra 3 (futales_amazonicos_forestales) Chagra 4 (cacao_caucho_platano) avicultura_engorde</v>
      </c>
    </row>
    <row r="147" spans="1:7" x14ac:dyDescent="0.25">
      <c r="A147" s="89" t="s">
        <v>49</v>
      </c>
      <c r="B147" s="86" t="s">
        <v>232</v>
      </c>
      <c r="C147" s="87" t="s">
        <v>77</v>
      </c>
      <c r="D147" s="87" t="s">
        <v>81</v>
      </c>
      <c r="E147" s="87" t="s">
        <v>83</v>
      </c>
      <c r="F147" s="87" t="s">
        <v>91</v>
      </c>
      <c r="G147" s="88" t="str">
        <f t="shared" si="2"/>
        <v>Chagra 1 (futales_amazonicos) Chagra 3 (futales_amazonicos_forestales) Chagra 4 (cacao_caucho_platano) avicultura_ponedora</v>
      </c>
    </row>
    <row r="148" spans="1:7" x14ac:dyDescent="0.25">
      <c r="A148" s="89" t="s">
        <v>49</v>
      </c>
      <c r="B148" s="86" t="s">
        <v>233</v>
      </c>
      <c r="C148" s="87" t="s">
        <v>79</v>
      </c>
      <c r="D148" s="87" t="s">
        <v>81</v>
      </c>
      <c r="E148" s="87" t="s">
        <v>83</v>
      </c>
      <c r="F148" s="87" t="s">
        <v>89</v>
      </c>
      <c r="G148" s="88" t="str">
        <f t="shared" si="2"/>
        <v>Chagra 2 (platano_yuca_pina) Chagra 3 (futales_amazonicos_forestales) Chagra 4 (cacao_caucho_platano) avicultura_engorde</v>
      </c>
    </row>
    <row r="149" spans="1:7" x14ac:dyDescent="0.25">
      <c r="A149" s="89" t="s">
        <v>49</v>
      </c>
      <c r="B149" s="86" t="s">
        <v>234</v>
      </c>
      <c r="C149" s="87" t="s">
        <v>79</v>
      </c>
      <c r="D149" s="87" t="s">
        <v>81</v>
      </c>
      <c r="E149" s="87" t="s">
        <v>83</v>
      </c>
      <c r="F149" s="87" t="s">
        <v>91</v>
      </c>
      <c r="G149" s="88" t="str">
        <f t="shared" si="2"/>
        <v>Chagra 2 (platano_yuca_pina) Chagra 3 (futales_amazonicos_forestales) Chagra 4 (cacao_caucho_platano) avicultura_ponedora</v>
      </c>
    </row>
    <row r="150" spans="1:7" x14ac:dyDescent="0.25">
      <c r="A150" s="90" t="s">
        <v>20</v>
      </c>
      <c r="B150" s="86" t="s">
        <v>235</v>
      </c>
      <c r="C150" s="87" t="s">
        <v>79</v>
      </c>
      <c r="D150" s="87"/>
      <c r="E150" s="87"/>
      <c r="F150" s="87"/>
      <c r="G150" s="88" t="str">
        <f t="shared" si="2"/>
        <v xml:space="preserve">Chagra 2 (platano_yuca_pina)   </v>
      </c>
    </row>
    <row r="151" spans="1:7" x14ac:dyDescent="0.25">
      <c r="A151" s="90" t="s">
        <v>20</v>
      </c>
      <c r="B151" s="86" t="s">
        <v>236</v>
      </c>
      <c r="C151" s="87" t="s">
        <v>83</v>
      </c>
      <c r="D151" s="87"/>
      <c r="E151" s="87"/>
      <c r="F151" s="87"/>
      <c r="G151" s="88" t="str">
        <f t="shared" si="2"/>
        <v xml:space="preserve">Chagra 4 (cacao_caucho_platano)   </v>
      </c>
    </row>
    <row r="152" spans="1:7" x14ac:dyDescent="0.25">
      <c r="A152" s="90" t="s">
        <v>20</v>
      </c>
      <c r="B152" s="86" t="s">
        <v>237</v>
      </c>
      <c r="C152" s="87" t="s">
        <v>79</v>
      </c>
      <c r="D152" s="87" t="s">
        <v>83</v>
      </c>
      <c r="E152" s="87"/>
      <c r="F152" s="87"/>
      <c r="G152" s="88" t="str">
        <f t="shared" si="2"/>
        <v xml:space="preserve">Chagra 2 (platano_yuca_pina) Chagra 4 (cacao_caucho_platano)  </v>
      </c>
    </row>
    <row r="153" spans="1:7" x14ac:dyDescent="0.25">
      <c r="G153" s="84"/>
    </row>
    <row r="154" spans="1:7" x14ac:dyDescent="0.25">
      <c r="G154" s="84"/>
    </row>
    <row r="155" spans="1:7" x14ac:dyDescent="0.25">
      <c r="G155" s="84"/>
    </row>
    <row r="266" spans="6:6" x14ac:dyDescent="0.25">
      <c r="F266" s="84" t="s">
        <v>264</v>
      </c>
    </row>
  </sheetData>
  <autoFilter ref="A1:G152" xr:uid="{C6858D7D-3509-4484-B0E3-2DCA3C2AD027}"/>
  <conditionalFormatting sqref="A1">
    <cfRule type="beginsWith" dxfId="94" priority="89" operator="beginsWith" text="05">
      <formula>LEFT(A1,LEN("05"))="05"</formula>
    </cfRule>
    <cfRule type="beginsWith" dxfId="95" priority="90" operator="beginsWith" text="04">
      <formula>LEFT(A1,LEN("04"))="04"</formula>
    </cfRule>
    <cfRule type="beginsWith" dxfId="96" priority="91" operator="beginsWith" text="03">
      <formula>LEFT(A1,LEN("03"))="03"</formula>
    </cfRule>
    <cfRule type="beginsWith" dxfId="103" priority="92" operator="beginsWith" text="02">
      <formula>LEFT(A1,LEN("02"))="02"</formula>
    </cfRule>
    <cfRule type="beginsWith" dxfId="92" priority="93" operator="beginsWith" text="01">
      <formula>LEFT(A1,LEN("01"))="01"</formula>
    </cfRule>
    <cfRule type="beginsWith" dxfId="99" priority="94" operator="beginsWith" text="13">
      <formula>LEFT(A1,LEN("13"))="13"</formula>
    </cfRule>
    <cfRule type="beginsWith" dxfId="101" priority="95" operator="beginsWith" text="12">
      <formula>LEFT(A1,LEN("12"))="12"</formula>
    </cfRule>
    <cfRule type="beginsWith" dxfId="102" priority="96" operator="beginsWith" text="11">
      <formula>LEFT(A1,LEN("11"))="11"</formula>
    </cfRule>
    <cfRule type="beginsWith" dxfId="88" priority="97" operator="beginsWith" text="10">
      <formula>LEFT(A1,LEN("10"))="10"</formula>
    </cfRule>
    <cfRule type="beginsWith" dxfId="89" priority="98" operator="beginsWith" text="09">
      <formula>LEFT(A1,LEN("09"))="09"</formula>
    </cfRule>
    <cfRule type="beginsWith" dxfId="90" priority="99" operator="beginsWith" text="08">
      <formula>LEFT(A1,LEN("08"))="08"</formula>
    </cfRule>
    <cfRule type="beginsWith" dxfId="91" priority="100" operator="beginsWith" text="07">
      <formula>LEFT(A1,LEN("07"))="07"</formula>
    </cfRule>
    <cfRule type="beginsWith" dxfId="100" priority="101" operator="beginsWith" text="06">
      <formula>LEFT(A1,LEN("06"))="06"</formula>
    </cfRule>
    <cfRule type="beginsWith" dxfId="98" priority="102" operator="beginsWith" text="05">
      <formula>LEFT(A1,LEN("05"))="05"</formula>
    </cfRule>
    <cfRule type="beginsWith" dxfId="93" priority="103" operator="beginsWith" text="04">
      <formula>LEFT(A1,LEN("04"))="04"</formula>
    </cfRule>
    <cfRule type="beginsWith" dxfId="97" priority="104" operator="beginsWith" text="02">
      <formula>LEFT(A1,LEN("02"))="02"</formula>
    </cfRule>
  </conditionalFormatting>
  <conditionalFormatting sqref="A1:B1">
    <cfRule type="beginsWith" dxfId="81" priority="78" operator="beginsWith" text="13">
      <formula>LEFT(A1,LEN("13"))="13"</formula>
    </cfRule>
    <cfRule type="beginsWith" dxfId="80" priority="79" operator="beginsWith" text="12">
      <formula>LEFT(A1,LEN("12"))="12"</formula>
    </cfRule>
    <cfRule type="beginsWith" dxfId="82" priority="80" operator="beginsWith" text="11">
      <formula>LEFT(A1,LEN("11"))="11"</formula>
    </cfRule>
    <cfRule type="beginsWith" dxfId="83" priority="81" operator="beginsWith" text="10">
      <formula>LEFT(A1,LEN("10"))="10"</formula>
    </cfRule>
    <cfRule type="beginsWith" dxfId="84" priority="82" operator="beginsWith" text="09">
      <formula>LEFT(A1,LEN("09"))="09"</formula>
    </cfRule>
    <cfRule type="beginsWith" dxfId="85" priority="83" operator="beginsWith" text="08">
      <formula>LEFT(A1,LEN("08"))="08"</formula>
    </cfRule>
    <cfRule type="beginsWith" dxfId="86" priority="84" operator="beginsWith" text="07">
      <formula>LEFT(A1,LEN("07"))="07"</formula>
    </cfRule>
    <cfRule type="beginsWith" dxfId="87" priority="85" operator="beginsWith" text="06">
      <formula>LEFT(A1,LEN("06"))="06"</formula>
    </cfRule>
  </conditionalFormatting>
  <conditionalFormatting sqref="B1">
    <cfRule type="beginsWith" dxfId="72" priority="73" operator="beginsWith" text="05">
      <formula>LEFT(B1,LEN("05"))="05"</formula>
    </cfRule>
    <cfRule type="beginsWith" dxfId="73" priority="74" operator="beginsWith" text="04">
      <formula>LEFT(B1,LEN("04"))="04"</formula>
    </cfRule>
    <cfRule type="beginsWith" dxfId="74" priority="75" operator="beginsWith" text="03">
      <formula>LEFT(B1,LEN("03"))="03"</formula>
    </cfRule>
    <cfRule type="beginsWith" dxfId="75" priority="76" operator="beginsWith" text="02">
      <formula>LEFT(B1,LEN("02"))="02"</formula>
    </cfRule>
    <cfRule type="beginsWith" dxfId="76" priority="77" operator="beginsWith" text="01">
      <formula>LEFT(B1,LEN("01"))="01"</formula>
    </cfRule>
    <cfRule type="beginsWith" dxfId="77" priority="86" operator="beginsWith" text="05">
      <formula>LEFT(B1,LEN("05"))="05"</formula>
    </cfRule>
    <cfRule type="beginsWith" dxfId="78" priority="87" operator="beginsWith" text="04">
      <formula>LEFT(B1,LEN("04"))="04"</formula>
    </cfRule>
    <cfRule type="beginsWith" dxfId="79" priority="88" operator="beginsWith" text="02">
      <formula>LEFT(B1,LEN("02"))="02"</formula>
    </cfRule>
  </conditionalFormatting>
  <conditionalFormatting sqref="B1:C1">
    <cfRule type="beginsWith" dxfId="65" priority="62" operator="beginsWith" text="13">
      <formula>LEFT(B1,LEN("13"))="13"</formula>
    </cfRule>
    <cfRule type="beginsWith" dxfId="64" priority="63" operator="beginsWith" text="12">
      <formula>LEFT(B1,LEN("12"))="12"</formula>
    </cfRule>
    <cfRule type="beginsWith" dxfId="66" priority="64" operator="beginsWith" text="11">
      <formula>LEFT(B1,LEN("11"))="11"</formula>
    </cfRule>
    <cfRule type="beginsWith" dxfId="68" priority="65" operator="beginsWith" text="10">
      <formula>LEFT(B1,LEN("10"))="10"</formula>
    </cfRule>
    <cfRule type="beginsWith" dxfId="69" priority="66" operator="beginsWith" text="09">
      <formula>LEFT(B1,LEN("09"))="09"</formula>
    </cfRule>
    <cfRule type="beginsWith" dxfId="67" priority="67" operator="beginsWith" text="08">
      <formula>LEFT(B1,LEN("08"))="08"</formula>
    </cfRule>
    <cfRule type="beginsWith" dxfId="70" priority="68" operator="beginsWith" text="07">
      <formula>LEFT(B1,LEN("07"))="07"</formula>
    </cfRule>
    <cfRule type="beginsWith" dxfId="71" priority="69" operator="beginsWith" text="06">
      <formula>LEFT(B1,LEN("06"))="06"</formula>
    </cfRule>
  </conditionalFormatting>
  <conditionalFormatting sqref="C1">
    <cfRule type="beginsWith" dxfId="59" priority="57" operator="beginsWith" text="05">
      <formula>LEFT(C1,LEN("05"))="05"</formula>
    </cfRule>
    <cfRule type="beginsWith" dxfId="60" priority="58" operator="beginsWith" text="04">
      <formula>LEFT(C1,LEN("04"))="04"</formula>
    </cfRule>
    <cfRule type="beginsWith" dxfId="61" priority="59" operator="beginsWith" text="03">
      <formula>LEFT(C1,LEN("03"))="03"</formula>
    </cfRule>
    <cfRule type="beginsWith" dxfId="62" priority="60" operator="beginsWith" text="02">
      <formula>LEFT(C1,LEN("02"))="02"</formula>
    </cfRule>
    <cfRule type="beginsWith" dxfId="63" priority="61" operator="beginsWith" text="01">
      <formula>LEFT(C1,LEN("01"))="01"</formula>
    </cfRule>
    <cfRule type="beginsWith" dxfId="56" priority="70" operator="beginsWith" text="05">
      <formula>LEFT(C1,LEN("05"))="05"</formula>
    </cfRule>
    <cfRule type="beginsWith" dxfId="57" priority="71" operator="beginsWith" text="04">
      <formula>LEFT(C1,LEN("04"))="04"</formula>
    </cfRule>
    <cfRule type="beginsWith" dxfId="58" priority="72" operator="beginsWith" text="02">
      <formula>LEFT(C1,LEN("02"))="02"</formula>
    </cfRule>
  </conditionalFormatting>
  <conditionalFormatting sqref="C1:D1">
    <cfRule type="beginsWith" dxfId="55" priority="46" operator="beginsWith" text="13">
      <formula>LEFT(C1,LEN("13"))="13"</formula>
    </cfRule>
    <cfRule type="beginsWith" dxfId="54" priority="47" operator="beginsWith" text="12">
      <formula>LEFT(C1,LEN("12"))="12"</formula>
    </cfRule>
    <cfRule type="beginsWith" dxfId="53" priority="48" operator="beginsWith" text="11">
      <formula>LEFT(C1,LEN("11"))="11"</formula>
    </cfRule>
    <cfRule type="beginsWith" dxfId="52" priority="49" operator="beginsWith" text="10">
      <formula>LEFT(C1,LEN("10"))="10"</formula>
    </cfRule>
    <cfRule type="beginsWith" dxfId="48" priority="50" operator="beginsWith" text="09">
      <formula>LEFT(C1,LEN("09"))="09"</formula>
    </cfRule>
    <cfRule type="beginsWith" dxfId="49" priority="51" operator="beginsWith" text="08">
      <formula>LEFT(C1,LEN("08"))="08"</formula>
    </cfRule>
    <cfRule type="beginsWith" dxfId="50" priority="52" operator="beginsWith" text="07">
      <formula>LEFT(C1,LEN("07"))="07"</formula>
    </cfRule>
    <cfRule type="beginsWith" dxfId="51" priority="53" operator="beginsWith" text="06">
      <formula>LEFT(C1,LEN("06"))="06"</formula>
    </cfRule>
  </conditionalFormatting>
  <conditionalFormatting sqref="D1">
    <cfRule type="beginsWith" dxfId="47" priority="41" operator="beginsWith" text="05">
      <formula>LEFT(D1,LEN("05"))="05"</formula>
    </cfRule>
    <cfRule type="beginsWith" dxfId="46" priority="42" operator="beginsWith" text="04">
      <formula>LEFT(D1,LEN("04"))="04"</formula>
    </cfRule>
    <cfRule type="beginsWith" dxfId="45" priority="43" operator="beginsWith" text="03">
      <formula>LEFT(D1,LEN("03"))="03"</formula>
    </cfRule>
    <cfRule type="beginsWith" dxfId="40" priority="44" operator="beginsWith" text="02">
      <formula>LEFT(D1,LEN("02"))="02"</formula>
    </cfRule>
    <cfRule type="beginsWith" dxfId="44" priority="45" operator="beginsWith" text="01">
      <formula>LEFT(D1,LEN("01"))="01"</formula>
    </cfRule>
    <cfRule type="beginsWith" dxfId="41" priority="54" operator="beginsWith" text="05">
      <formula>LEFT(D1,LEN("05"))="05"</formula>
    </cfRule>
    <cfRule type="beginsWith" dxfId="42" priority="55" operator="beginsWith" text="04">
      <formula>LEFT(D1,LEN("04"))="04"</formula>
    </cfRule>
    <cfRule type="beginsWith" dxfId="43" priority="56" operator="beginsWith" text="02">
      <formula>LEFT(D1,LEN("02"))="02"</formula>
    </cfRule>
  </conditionalFormatting>
  <conditionalFormatting sqref="D1:E1">
    <cfRule type="beginsWith" dxfId="33" priority="30" operator="beginsWith" text="13">
      <formula>LEFT(D1,LEN("13"))="13"</formula>
    </cfRule>
    <cfRule type="beginsWith" dxfId="38" priority="31" operator="beginsWith" text="12">
      <formula>LEFT(D1,LEN("12"))="12"</formula>
    </cfRule>
    <cfRule type="beginsWith" dxfId="39" priority="32" operator="beginsWith" text="11">
      <formula>LEFT(D1,LEN("11"))="11"</formula>
    </cfRule>
    <cfRule type="beginsWith" dxfId="37" priority="33" operator="beginsWith" text="10">
      <formula>LEFT(D1,LEN("10"))="10"</formula>
    </cfRule>
    <cfRule type="beginsWith" dxfId="36" priority="34" operator="beginsWith" text="09">
      <formula>LEFT(D1,LEN("09"))="09"</formula>
    </cfRule>
    <cfRule type="beginsWith" dxfId="35" priority="35" operator="beginsWith" text="08">
      <formula>LEFT(D1,LEN("08"))="08"</formula>
    </cfRule>
    <cfRule type="beginsWith" dxfId="34" priority="36" operator="beginsWith" text="07">
      <formula>LEFT(D1,LEN("07"))="07"</formula>
    </cfRule>
    <cfRule type="beginsWith" dxfId="32" priority="37" operator="beginsWith" text="06">
      <formula>LEFT(D1,LEN("06"))="06"</formula>
    </cfRule>
  </conditionalFormatting>
  <conditionalFormatting sqref="E1">
    <cfRule type="beginsWith" dxfId="28" priority="25" operator="beginsWith" text="05">
      <formula>LEFT(E1,LEN("05"))="05"</formula>
    </cfRule>
    <cfRule type="beginsWith" dxfId="29" priority="26" operator="beginsWith" text="04">
      <formula>LEFT(E1,LEN("04"))="04"</formula>
    </cfRule>
    <cfRule type="beginsWith" dxfId="30" priority="27" operator="beginsWith" text="03">
      <formula>LEFT(E1,LEN("03"))="03"</formula>
    </cfRule>
    <cfRule type="beginsWith" dxfId="31" priority="28" operator="beginsWith" text="02">
      <formula>LEFT(E1,LEN("02"))="02"</formula>
    </cfRule>
    <cfRule type="beginsWith" dxfId="27" priority="29" operator="beginsWith" text="01">
      <formula>LEFT(E1,LEN("01"))="01"</formula>
    </cfRule>
    <cfRule type="beginsWith" dxfId="26" priority="38" operator="beginsWith" text="05">
      <formula>LEFT(E1,LEN("05"))="05"</formula>
    </cfRule>
    <cfRule type="beginsWith" dxfId="25" priority="39" operator="beginsWith" text="04">
      <formula>LEFT(E1,LEN("04"))="04"</formula>
    </cfRule>
    <cfRule type="beginsWith" dxfId="24" priority="40" operator="beginsWith" text="02">
      <formula>LEFT(E1,LEN("02"))="02"</formula>
    </cfRule>
  </conditionalFormatting>
  <conditionalFormatting sqref="E1:F1">
    <cfRule type="beginsWith" dxfId="22" priority="14" operator="beginsWith" text="13">
      <formula>LEFT(E1,LEN("13"))="13"</formula>
    </cfRule>
    <cfRule type="beginsWith" dxfId="21" priority="15" operator="beginsWith" text="12">
      <formula>LEFT(E1,LEN("12"))="12"</formula>
    </cfRule>
    <cfRule type="beginsWith" dxfId="20" priority="16" operator="beginsWith" text="11">
      <formula>LEFT(E1,LEN("11"))="11"</formula>
    </cfRule>
    <cfRule type="beginsWith" dxfId="19" priority="17" operator="beginsWith" text="10">
      <formula>LEFT(E1,LEN("10"))="10"</formula>
    </cfRule>
    <cfRule type="beginsWith" dxfId="18" priority="18" operator="beginsWith" text="09">
      <formula>LEFT(E1,LEN("09"))="09"</formula>
    </cfRule>
    <cfRule type="beginsWith" dxfId="23" priority="19" operator="beginsWith" text="08">
      <formula>LEFT(E1,LEN("08"))="08"</formula>
    </cfRule>
    <cfRule type="beginsWith" dxfId="17" priority="20" operator="beginsWith" text="07">
      <formula>LEFT(E1,LEN("07"))="07"</formula>
    </cfRule>
    <cfRule type="beginsWith" dxfId="16" priority="21" operator="beginsWith" text="06">
      <formula>LEFT(E1,LEN("06"))="06"</formula>
    </cfRule>
  </conditionalFormatting>
  <conditionalFormatting sqref="F1">
    <cfRule type="beginsWith" dxfId="0" priority="1" operator="beginsWith" text="13">
      <formula>LEFT(F1,LEN("13"))="13"</formula>
    </cfRule>
    <cfRule type="beginsWith" dxfId="1" priority="2" operator="beginsWith" text="12">
      <formula>LEFT(F1,LEN("12"))="12"</formula>
    </cfRule>
    <cfRule type="beginsWith" dxfId="2" priority="3" operator="beginsWith" text="11">
      <formula>LEFT(F1,LEN("11"))="11"</formula>
    </cfRule>
    <cfRule type="beginsWith" dxfId="3" priority="4" operator="beginsWith" text="10">
      <formula>LEFT(F1,LEN("10"))="10"</formula>
    </cfRule>
    <cfRule type="beginsWith" dxfId="8" priority="5" operator="beginsWith" text="09">
      <formula>LEFT(F1,LEN("09"))="09"</formula>
    </cfRule>
    <cfRule type="beginsWith" dxfId="11" priority="6" operator="beginsWith" text="08">
      <formula>LEFT(F1,LEN("08"))="08"</formula>
    </cfRule>
    <cfRule type="beginsWith" dxfId="12" priority="7" operator="beginsWith" text="07">
      <formula>LEFT(F1,LEN("07"))="07"</formula>
    </cfRule>
    <cfRule type="beginsWith" dxfId="13" priority="8" operator="beginsWith" text="06">
      <formula>LEFT(F1,LEN("06"))="06"</formula>
    </cfRule>
    <cfRule type="beginsWith" dxfId="14" priority="9" operator="beginsWith" text="05">
      <formula>LEFT(F1,LEN("05"))="05"</formula>
    </cfRule>
    <cfRule type="beginsWith" dxfId="15" priority="10" operator="beginsWith" text="04">
      <formula>LEFT(F1,LEN("04"))="04"</formula>
    </cfRule>
    <cfRule type="beginsWith" dxfId="4" priority="11" operator="beginsWith" text="03">
      <formula>LEFT(F1,LEN("03"))="03"</formula>
    </cfRule>
    <cfRule type="beginsWith" dxfId="5" priority="12" operator="beginsWith" text="02">
      <formula>LEFT(F1,LEN("02"))="02"</formula>
    </cfRule>
    <cfRule type="beginsWith" dxfId="6" priority="13" operator="beginsWith" text="01">
      <formula>LEFT(F1,LEN("01"))="01"</formula>
    </cfRule>
    <cfRule type="beginsWith" dxfId="7" priority="22" operator="beginsWith" text="05">
      <formula>LEFT(F1,LEN("05"))="05"</formula>
    </cfRule>
    <cfRule type="beginsWith" dxfId="9" priority="23" operator="beginsWith" text="04">
      <formula>LEFT(F1,LEN("04"))="04"</formula>
    </cfRule>
    <cfRule type="beginsWith" dxfId="10" priority="24" operator="beginsWith" text="02">
      <formula>LEFT(F1,LEN("02"))="02"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C6759-D801-46EC-9BFE-955B56AC8604}">
  <dimension ref="A1:E34"/>
  <sheetViews>
    <sheetView workbookViewId="0">
      <selection activeCell="E16" sqref="E16"/>
    </sheetView>
  </sheetViews>
  <sheetFormatPr baseColWidth="10" defaultColWidth="9.140625" defaultRowHeight="15" x14ac:dyDescent="0.25"/>
  <cols>
    <col min="2" max="2" width="12.28515625" customWidth="1"/>
    <col min="3" max="3" width="26.28515625" customWidth="1"/>
    <col min="4" max="4" width="29.42578125" customWidth="1"/>
    <col min="5" max="5" width="67" customWidth="1"/>
  </cols>
  <sheetData>
    <row r="1" spans="1:5" ht="30" x14ac:dyDescent="0.25">
      <c r="A1" s="79" t="s">
        <v>0</v>
      </c>
      <c r="B1" s="79" t="s">
        <v>30</v>
      </c>
      <c r="C1" s="79" t="s">
        <v>62</v>
      </c>
      <c r="D1" s="80" t="s">
        <v>63</v>
      </c>
      <c r="E1" s="80" t="s">
        <v>64</v>
      </c>
    </row>
    <row r="2" spans="1:5" ht="25.5" x14ac:dyDescent="0.25">
      <c r="A2" s="39" t="str">
        <f t="shared" ref="A2:A34" si="0">LEFT(B2,2)</f>
        <v>07</v>
      </c>
      <c r="B2" s="39" t="s">
        <v>6</v>
      </c>
      <c r="C2" s="40" t="s">
        <v>44</v>
      </c>
      <c r="D2" s="41" t="s">
        <v>65</v>
      </c>
      <c r="E2" s="42" t="s">
        <v>66</v>
      </c>
    </row>
    <row r="3" spans="1:5" ht="25.5" x14ac:dyDescent="0.25">
      <c r="A3" s="39" t="str">
        <f t="shared" si="0"/>
        <v>07</v>
      </c>
      <c r="B3" s="39" t="s">
        <v>6</v>
      </c>
      <c r="C3" s="40" t="s">
        <v>45</v>
      </c>
      <c r="D3" s="41" t="s">
        <v>65</v>
      </c>
      <c r="E3" s="42" t="s">
        <v>66</v>
      </c>
    </row>
    <row r="4" spans="1:5" x14ac:dyDescent="0.25">
      <c r="A4" s="43" t="str">
        <f t="shared" si="0"/>
        <v>09</v>
      </c>
      <c r="B4" s="43" t="s">
        <v>8</v>
      </c>
      <c r="C4" s="40" t="s">
        <v>67</v>
      </c>
      <c r="D4" s="41" t="s">
        <v>65</v>
      </c>
      <c r="E4" s="41"/>
    </row>
    <row r="5" spans="1:5" x14ac:dyDescent="0.25">
      <c r="A5" s="43" t="str">
        <f t="shared" si="0"/>
        <v>09</v>
      </c>
      <c r="B5" s="43" t="s">
        <v>8</v>
      </c>
      <c r="C5" s="40" t="s">
        <v>68</v>
      </c>
      <c r="D5" s="41" t="s">
        <v>65</v>
      </c>
      <c r="E5" s="41"/>
    </row>
    <row r="6" spans="1:5" x14ac:dyDescent="0.25">
      <c r="A6" s="43" t="str">
        <f t="shared" si="0"/>
        <v>09</v>
      </c>
      <c r="B6" s="43" t="s">
        <v>8</v>
      </c>
      <c r="C6" s="40" t="s">
        <v>69</v>
      </c>
      <c r="D6" s="41" t="s">
        <v>65</v>
      </c>
      <c r="E6" s="41"/>
    </row>
    <row r="7" spans="1:5" x14ac:dyDescent="0.25">
      <c r="A7" s="43" t="str">
        <f t="shared" si="0"/>
        <v>09</v>
      </c>
      <c r="B7" s="43" t="s">
        <v>8</v>
      </c>
      <c r="C7" s="40" t="s">
        <v>70</v>
      </c>
      <c r="D7" s="41" t="s">
        <v>65</v>
      </c>
      <c r="E7" s="41"/>
    </row>
    <row r="8" spans="1:5" ht="25.5" x14ac:dyDescent="0.25">
      <c r="A8" s="43" t="str">
        <f t="shared" si="0"/>
        <v>09</v>
      </c>
      <c r="B8" s="43" t="s">
        <v>8</v>
      </c>
      <c r="C8" s="40" t="s">
        <v>44</v>
      </c>
      <c r="D8" s="41" t="s">
        <v>65</v>
      </c>
      <c r="E8" s="42" t="s">
        <v>66</v>
      </c>
    </row>
    <row r="9" spans="1:5" ht="25.5" x14ac:dyDescent="0.25">
      <c r="A9" s="43" t="str">
        <f t="shared" si="0"/>
        <v>09</v>
      </c>
      <c r="B9" s="43" t="s">
        <v>8</v>
      </c>
      <c r="C9" s="40" t="s">
        <v>45</v>
      </c>
      <c r="D9" s="41" t="s">
        <v>65</v>
      </c>
      <c r="E9" s="42" t="s">
        <v>66</v>
      </c>
    </row>
    <row r="10" spans="1:5" x14ac:dyDescent="0.25">
      <c r="A10" s="43" t="str">
        <f t="shared" si="0"/>
        <v>09</v>
      </c>
      <c r="B10" s="43" t="s">
        <v>10</v>
      </c>
      <c r="C10" s="40" t="s">
        <v>67</v>
      </c>
      <c r="D10" s="41" t="s">
        <v>65</v>
      </c>
      <c r="E10" s="41"/>
    </row>
    <row r="11" spans="1:5" x14ac:dyDescent="0.25">
      <c r="A11" s="43" t="str">
        <f t="shared" si="0"/>
        <v>09</v>
      </c>
      <c r="B11" s="43" t="s">
        <v>10</v>
      </c>
      <c r="C11" s="40" t="s">
        <v>68</v>
      </c>
      <c r="D11" s="41" t="s">
        <v>65</v>
      </c>
      <c r="E11" s="41"/>
    </row>
    <row r="12" spans="1:5" x14ac:dyDescent="0.25">
      <c r="A12" s="43" t="str">
        <f t="shared" si="0"/>
        <v>09</v>
      </c>
      <c r="B12" s="43" t="s">
        <v>10</v>
      </c>
      <c r="C12" s="40" t="s">
        <v>69</v>
      </c>
      <c r="D12" s="41" t="s">
        <v>65</v>
      </c>
      <c r="E12" s="41"/>
    </row>
    <row r="13" spans="1:5" x14ac:dyDescent="0.25">
      <c r="A13" s="43" t="str">
        <f t="shared" si="0"/>
        <v>09</v>
      </c>
      <c r="B13" s="43" t="s">
        <v>10</v>
      </c>
      <c r="C13" s="40" t="s">
        <v>70</v>
      </c>
      <c r="D13" s="41" t="s">
        <v>65</v>
      </c>
      <c r="E13" s="41"/>
    </row>
    <row r="14" spans="1:5" ht="25.5" x14ac:dyDescent="0.25">
      <c r="A14" s="43" t="str">
        <f t="shared" si="0"/>
        <v>09</v>
      </c>
      <c r="B14" s="43" t="s">
        <v>10</v>
      </c>
      <c r="C14" s="40" t="s">
        <v>44</v>
      </c>
      <c r="D14" s="41" t="s">
        <v>65</v>
      </c>
      <c r="E14" s="42" t="s">
        <v>66</v>
      </c>
    </row>
    <row r="15" spans="1:5" ht="25.5" x14ac:dyDescent="0.25">
      <c r="A15" s="43" t="str">
        <f t="shared" si="0"/>
        <v>09</v>
      </c>
      <c r="B15" s="43" t="s">
        <v>10</v>
      </c>
      <c r="C15" s="40" t="s">
        <v>45</v>
      </c>
      <c r="D15" s="41" t="s">
        <v>65</v>
      </c>
      <c r="E15" s="42" t="s">
        <v>66</v>
      </c>
    </row>
    <row r="16" spans="1:5" ht="28.5" x14ac:dyDescent="0.25">
      <c r="A16" s="43" t="str">
        <f t="shared" si="0"/>
        <v>09</v>
      </c>
      <c r="B16" s="43" t="s">
        <v>10</v>
      </c>
      <c r="C16" s="40" t="s">
        <v>61</v>
      </c>
      <c r="D16" s="41" t="s">
        <v>71</v>
      </c>
      <c r="E16" s="41" t="s">
        <v>72</v>
      </c>
    </row>
    <row r="17" spans="1:5" ht="25.5" x14ac:dyDescent="0.25">
      <c r="A17" s="43" t="str">
        <f t="shared" si="0"/>
        <v>09</v>
      </c>
      <c r="B17" s="43" t="s">
        <v>10</v>
      </c>
      <c r="C17" s="40" t="s">
        <v>47</v>
      </c>
      <c r="D17" s="41" t="s">
        <v>71</v>
      </c>
      <c r="E17" s="41" t="s">
        <v>72</v>
      </c>
    </row>
    <row r="18" spans="1:5" x14ac:dyDescent="0.25">
      <c r="A18" s="44" t="str">
        <f t="shared" si="0"/>
        <v>10</v>
      </c>
      <c r="B18" s="44" t="s">
        <v>12</v>
      </c>
      <c r="C18" s="40" t="s">
        <v>67</v>
      </c>
      <c r="D18" s="41" t="s">
        <v>65</v>
      </c>
      <c r="E18" s="41"/>
    </row>
    <row r="19" spans="1:5" x14ac:dyDescent="0.25">
      <c r="A19" s="44" t="str">
        <f t="shared" si="0"/>
        <v>10</v>
      </c>
      <c r="B19" s="44" t="s">
        <v>12</v>
      </c>
      <c r="C19" s="40" t="s">
        <v>69</v>
      </c>
      <c r="D19" s="41" t="s">
        <v>65</v>
      </c>
      <c r="E19" s="41"/>
    </row>
    <row r="20" spans="1:5" ht="25.5" x14ac:dyDescent="0.25">
      <c r="A20" s="44" t="str">
        <f t="shared" si="0"/>
        <v>10</v>
      </c>
      <c r="B20" s="44" t="s">
        <v>12</v>
      </c>
      <c r="C20" s="40" t="s">
        <v>44</v>
      </c>
      <c r="D20" s="41" t="s">
        <v>65</v>
      </c>
      <c r="E20" s="42" t="s">
        <v>66</v>
      </c>
    </row>
    <row r="21" spans="1:5" ht="25.5" x14ac:dyDescent="0.25">
      <c r="A21" s="44" t="str">
        <f t="shared" si="0"/>
        <v>10</v>
      </c>
      <c r="B21" s="44" t="s">
        <v>12</v>
      </c>
      <c r="C21" s="40" t="s">
        <v>45</v>
      </c>
      <c r="D21" s="41" t="s">
        <v>65</v>
      </c>
      <c r="E21" s="42" t="s">
        <v>66</v>
      </c>
    </row>
    <row r="22" spans="1:5" ht="25.5" x14ac:dyDescent="0.25">
      <c r="A22" s="44" t="str">
        <f t="shared" si="0"/>
        <v>10</v>
      </c>
      <c r="B22" s="44" t="s">
        <v>12</v>
      </c>
      <c r="C22" s="40" t="s">
        <v>47</v>
      </c>
      <c r="D22" s="41" t="s">
        <v>71</v>
      </c>
      <c r="E22" s="41" t="s">
        <v>72</v>
      </c>
    </row>
    <row r="23" spans="1:5" x14ac:dyDescent="0.25">
      <c r="A23" s="44" t="str">
        <f t="shared" si="0"/>
        <v>10</v>
      </c>
      <c r="B23" s="44" t="s">
        <v>48</v>
      </c>
      <c r="C23" s="40" t="s">
        <v>67</v>
      </c>
      <c r="D23" s="41" t="s">
        <v>65</v>
      </c>
      <c r="E23" s="41"/>
    </row>
    <row r="24" spans="1:5" x14ac:dyDescent="0.25">
      <c r="A24" s="44" t="str">
        <f t="shared" si="0"/>
        <v>10</v>
      </c>
      <c r="B24" s="44" t="s">
        <v>48</v>
      </c>
      <c r="C24" s="40" t="s">
        <v>68</v>
      </c>
      <c r="D24" s="41" t="s">
        <v>65</v>
      </c>
      <c r="E24" s="41"/>
    </row>
    <row r="25" spans="1:5" x14ac:dyDescent="0.25">
      <c r="A25" s="44" t="str">
        <f t="shared" si="0"/>
        <v>10</v>
      </c>
      <c r="B25" s="44" t="s">
        <v>48</v>
      </c>
      <c r="C25" s="40" t="s">
        <v>69</v>
      </c>
      <c r="D25" s="41" t="s">
        <v>65</v>
      </c>
      <c r="E25" s="41"/>
    </row>
    <row r="26" spans="1:5" x14ac:dyDescent="0.25">
      <c r="A26" s="44" t="str">
        <f t="shared" si="0"/>
        <v>10</v>
      </c>
      <c r="B26" s="44" t="s">
        <v>48</v>
      </c>
      <c r="C26" s="40" t="s">
        <v>70</v>
      </c>
      <c r="D26" s="41" t="s">
        <v>65</v>
      </c>
      <c r="E26" s="41"/>
    </row>
    <row r="27" spans="1:5" x14ac:dyDescent="0.25">
      <c r="A27" s="44" t="str">
        <f t="shared" si="0"/>
        <v>10</v>
      </c>
      <c r="B27" s="44" t="s">
        <v>49</v>
      </c>
      <c r="C27" s="40" t="s">
        <v>67</v>
      </c>
      <c r="D27" s="41" t="s">
        <v>65</v>
      </c>
      <c r="E27" s="41"/>
    </row>
    <row r="28" spans="1:5" x14ac:dyDescent="0.25">
      <c r="A28" s="44" t="str">
        <f t="shared" si="0"/>
        <v>10</v>
      </c>
      <c r="B28" s="44" t="s">
        <v>49</v>
      </c>
      <c r="C28" s="40" t="s">
        <v>68</v>
      </c>
      <c r="D28" s="41" t="s">
        <v>65</v>
      </c>
      <c r="E28" s="41"/>
    </row>
    <row r="29" spans="1:5" x14ac:dyDescent="0.25">
      <c r="A29" s="44" t="str">
        <f t="shared" si="0"/>
        <v>10</v>
      </c>
      <c r="B29" s="44" t="s">
        <v>49</v>
      </c>
      <c r="C29" s="40" t="s">
        <v>69</v>
      </c>
      <c r="D29" s="41" t="s">
        <v>65</v>
      </c>
      <c r="E29" s="41"/>
    </row>
    <row r="30" spans="1:5" x14ac:dyDescent="0.25">
      <c r="A30" s="44" t="str">
        <f t="shared" si="0"/>
        <v>10</v>
      </c>
      <c r="B30" s="44" t="s">
        <v>49</v>
      </c>
      <c r="C30" s="40" t="s">
        <v>70</v>
      </c>
      <c r="D30" s="41" t="s">
        <v>65</v>
      </c>
      <c r="E30" s="41"/>
    </row>
    <row r="31" spans="1:5" ht="25.5" x14ac:dyDescent="0.25">
      <c r="A31" s="44" t="str">
        <f t="shared" si="0"/>
        <v>10</v>
      </c>
      <c r="B31" s="44" t="s">
        <v>49</v>
      </c>
      <c r="C31" s="40" t="s">
        <v>44</v>
      </c>
      <c r="D31" s="41" t="s">
        <v>65</v>
      </c>
      <c r="E31" s="42" t="s">
        <v>66</v>
      </c>
    </row>
    <row r="32" spans="1:5" ht="25.5" x14ac:dyDescent="0.25">
      <c r="A32" s="44" t="str">
        <f t="shared" si="0"/>
        <v>10</v>
      </c>
      <c r="B32" s="44" t="s">
        <v>49</v>
      </c>
      <c r="C32" s="40" t="s">
        <v>45</v>
      </c>
      <c r="D32" s="41" t="s">
        <v>65</v>
      </c>
      <c r="E32" s="42" t="s">
        <v>66</v>
      </c>
    </row>
    <row r="33" spans="1:5" x14ac:dyDescent="0.25">
      <c r="A33" s="45" t="str">
        <f t="shared" si="0"/>
        <v>11</v>
      </c>
      <c r="B33" s="45" t="s">
        <v>20</v>
      </c>
      <c r="C33" s="40" t="s">
        <v>68</v>
      </c>
      <c r="D33" s="41" t="s">
        <v>65</v>
      </c>
      <c r="E33" s="41"/>
    </row>
    <row r="34" spans="1:5" x14ac:dyDescent="0.25">
      <c r="A34" s="45" t="str">
        <f t="shared" si="0"/>
        <v>11</v>
      </c>
      <c r="B34" s="45" t="s">
        <v>20</v>
      </c>
      <c r="C34" s="40" t="s">
        <v>70</v>
      </c>
      <c r="D34" s="41" t="s">
        <v>65</v>
      </c>
      <c r="E34" s="41"/>
    </row>
  </sheetData>
  <conditionalFormatting sqref="A1:C1">
    <cfRule type="beginsWith" dxfId="119" priority="54" operator="beginsWith" text="08">
      <formula>LEFT(A1,LEN("08"))="08"</formula>
    </cfRule>
    <cfRule type="beginsWith" dxfId="118" priority="53" operator="beginsWith" text="09">
      <formula>LEFT(A1,LEN("09"))="09"</formula>
    </cfRule>
    <cfRule type="beginsWith" dxfId="117" priority="52" operator="beginsWith" text="10">
      <formula>LEFT(A1,LEN("10"))="10"</formula>
    </cfRule>
    <cfRule type="beginsWith" dxfId="116" priority="51" operator="beginsWith" text="11">
      <formula>LEFT(A1,LEN("11"))="11"</formula>
    </cfRule>
    <cfRule type="beginsWith" dxfId="115" priority="50" operator="beginsWith" text="12">
      <formula>LEFT(A1,LEN("12"))="12"</formula>
    </cfRule>
    <cfRule type="beginsWith" dxfId="114" priority="49" operator="beginsWith" text="13">
      <formula>LEFT(A1,LEN("13"))="13"</formula>
    </cfRule>
    <cfRule type="beginsWith" dxfId="113" priority="55" operator="beginsWith" text="07">
      <formula>LEFT(A1,LEN("07"))="07"</formula>
    </cfRule>
    <cfRule type="beginsWith" dxfId="112" priority="56" operator="beginsWith" text="06">
      <formula>LEFT(A1,LEN("06"))="06"</formula>
    </cfRule>
  </conditionalFormatting>
  <conditionalFormatting sqref="C2:C34">
    <cfRule type="beginsWith" dxfId="111" priority="1" operator="beginsWith" text="13">
      <formula>LEFT(C2,LEN("13"))="13"</formula>
    </cfRule>
    <cfRule type="beginsWith" dxfId="110" priority="2" operator="beginsWith" text="12">
      <formula>LEFT(C2,LEN("12"))="12"</formula>
    </cfRule>
    <cfRule type="beginsWith" dxfId="109" priority="3" operator="beginsWith" text="11">
      <formula>LEFT(C2,LEN("11"))="11"</formula>
    </cfRule>
    <cfRule type="beginsWith" dxfId="108" priority="4" operator="beginsWith" text="10">
      <formula>LEFT(C2,LEN("10"))="10"</formula>
    </cfRule>
    <cfRule type="beginsWith" dxfId="107" priority="5" operator="beginsWith" text="09">
      <formula>LEFT(C2,LEN("09"))="09"</formula>
    </cfRule>
    <cfRule type="beginsWith" dxfId="106" priority="6" operator="beginsWith" text="08">
      <formula>LEFT(C2,LEN("08"))="08"</formula>
    </cfRule>
    <cfRule type="beginsWith" dxfId="105" priority="7" operator="beginsWith" text="07">
      <formula>LEFT(C2,LEN("07"))="07"</formula>
    </cfRule>
    <cfRule type="beginsWith" dxfId="104" priority="8" operator="beginsWith" text="06">
      <formula>LEFT(C2,LEN("06"))="06"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workbookViewId="0">
      <selection sqref="A1:A2"/>
    </sheetView>
  </sheetViews>
  <sheetFormatPr baseColWidth="10" defaultColWidth="11.42578125" defaultRowHeight="15" x14ac:dyDescent="0.25"/>
  <cols>
    <col min="4" max="4" width="20.7109375" customWidth="1"/>
  </cols>
  <sheetData>
    <row r="1" spans="1:4" ht="48" customHeight="1" x14ac:dyDescent="0.25">
      <c r="A1" s="71" t="s">
        <v>238</v>
      </c>
      <c r="B1" s="71" t="s">
        <v>239</v>
      </c>
      <c r="C1" s="71"/>
      <c r="D1" s="71"/>
    </row>
    <row r="2" spans="1:4" x14ac:dyDescent="0.25">
      <c r="A2" s="71" t="s">
        <v>73</v>
      </c>
      <c r="B2" s="1" t="s">
        <v>240</v>
      </c>
      <c r="C2" s="1" t="s">
        <v>241</v>
      </c>
      <c r="D2" s="1" t="s">
        <v>242</v>
      </c>
    </row>
    <row r="3" spans="1:4" x14ac:dyDescent="0.25">
      <c r="A3" s="3" t="s">
        <v>6</v>
      </c>
      <c r="B3" s="2"/>
      <c r="C3" s="2"/>
      <c r="D3" s="2" t="s">
        <v>243</v>
      </c>
    </row>
    <row r="4" spans="1:4" x14ac:dyDescent="0.25">
      <c r="A4" s="4" t="s">
        <v>8</v>
      </c>
      <c r="B4" s="2">
        <v>3.0028000000000001</v>
      </c>
      <c r="C4" s="2">
        <v>7.0014000000000003</v>
      </c>
      <c r="D4" s="2"/>
    </row>
    <row r="5" spans="1:4" x14ac:dyDescent="0.25">
      <c r="A5" s="4" t="s">
        <v>10</v>
      </c>
      <c r="B5" s="2">
        <v>3.0028000000000001</v>
      </c>
      <c r="C5" s="2">
        <v>7.0053999999999998</v>
      </c>
      <c r="D5" s="2"/>
    </row>
    <row r="6" spans="1:4" x14ac:dyDescent="0.25">
      <c r="A6" s="5" t="s">
        <v>12</v>
      </c>
      <c r="B6" s="2">
        <v>3.0053999999999998</v>
      </c>
      <c r="C6" s="2">
        <v>6.0015999999999998</v>
      </c>
      <c r="D6" s="2"/>
    </row>
    <row r="7" spans="1:4" x14ac:dyDescent="0.25">
      <c r="A7" s="5" t="s">
        <v>244</v>
      </c>
      <c r="B7" s="2"/>
      <c r="C7" s="2"/>
      <c r="D7" s="2" t="s">
        <v>245</v>
      </c>
    </row>
    <row r="8" spans="1:4" x14ac:dyDescent="0.25">
      <c r="A8" s="5" t="s">
        <v>48</v>
      </c>
      <c r="B8" s="2">
        <v>4.2591000000000001</v>
      </c>
      <c r="C8" s="2">
        <v>8</v>
      </c>
      <c r="D8" s="2"/>
    </row>
    <row r="9" spans="1:4" x14ac:dyDescent="0.25">
      <c r="A9" s="5" t="s">
        <v>49</v>
      </c>
      <c r="B9" s="2">
        <v>3.0068999999999999</v>
      </c>
      <c r="C9" s="2">
        <v>8.0014000000000003</v>
      </c>
      <c r="D9" s="2"/>
    </row>
    <row r="10" spans="1:4" x14ac:dyDescent="0.25">
      <c r="A10" s="6" t="s">
        <v>20</v>
      </c>
      <c r="B10" s="2">
        <v>9.0550999999999995</v>
      </c>
      <c r="C10" s="2">
        <v>9.2672000000000008</v>
      </c>
      <c r="D10" s="2"/>
    </row>
    <row r="11" spans="1:4" x14ac:dyDescent="0.25">
      <c r="A11" s="7" t="s">
        <v>22</v>
      </c>
      <c r="B11" s="2"/>
      <c r="C11" s="2"/>
      <c r="D11" s="2" t="s">
        <v>243</v>
      </c>
    </row>
    <row r="12" spans="1:4" x14ac:dyDescent="0.25">
      <c r="A12" s="8" t="s">
        <v>24</v>
      </c>
      <c r="B12" s="2"/>
      <c r="C12" s="2"/>
      <c r="D12" s="2" t="s">
        <v>245</v>
      </c>
    </row>
    <row r="13" spans="1:4" x14ac:dyDescent="0.25">
      <c r="A13" s="8" t="s">
        <v>26</v>
      </c>
      <c r="B13" s="2"/>
      <c r="C13" s="2"/>
      <c r="D13" s="2" t="s">
        <v>245</v>
      </c>
    </row>
    <row r="14" spans="1:4" x14ac:dyDescent="0.25">
      <c r="A14" s="8" t="s">
        <v>28</v>
      </c>
      <c r="B14" s="2"/>
      <c r="C14" s="2"/>
      <c r="D14" s="2" t="s">
        <v>245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workbookViewId="0"/>
  </sheetViews>
  <sheetFormatPr baseColWidth="10" defaultColWidth="11.42578125" defaultRowHeight="15" x14ac:dyDescent="0.25"/>
  <cols>
    <col min="4" max="4" width="20.7109375" customWidth="1"/>
  </cols>
  <sheetData>
    <row r="1" spans="1:4" ht="48" customHeight="1" x14ac:dyDescent="0.25">
      <c r="A1" s="71" t="s">
        <v>238</v>
      </c>
      <c r="B1" s="71" t="s">
        <v>246</v>
      </c>
      <c r="C1" s="71"/>
      <c r="D1" s="71"/>
    </row>
    <row r="2" spans="1:4" x14ac:dyDescent="0.25">
      <c r="A2" s="71" t="s">
        <v>73</v>
      </c>
      <c r="B2" s="1" t="s">
        <v>240</v>
      </c>
      <c r="C2" s="1" t="s">
        <v>241</v>
      </c>
      <c r="D2" s="1" t="s">
        <v>242</v>
      </c>
    </row>
    <row r="3" spans="1:4" x14ac:dyDescent="0.25">
      <c r="A3" s="3" t="s">
        <v>6</v>
      </c>
      <c r="B3" s="2"/>
      <c r="C3" s="2"/>
      <c r="D3" s="2" t="s">
        <v>243</v>
      </c>
    </row>
    <row r="4" spans="1:4" x14ac:dyDescent="0.25">
      <c r="A4" s="4" t="s">
        <v>8</v>
      </c>
      <c r="B4" s="2">
        <v>3.0028000000000001</v>
      </c>
      <c r="C4" s="2">
        <v>7.0014000000000003</v>
      </c>
      <c r="D4" s="2"/>
    </row>
    <row r="5" spans="1:4" x14ac:dyDescent="0.25">
      <c r="A5" s="4" t="s">
        <v>10</v>
      </c>
      <c r="B5" s="2">
        <v>3.0028000000000001</v>
      </c>
      <c r="C5" s="2">
        <v>7.0053999999999998</v>
      </c>
      <c r="D5" s="2"/>
    </row>
    <row r="6" spans="1:4" x14ac:dyDescent="0.25">
      <c r="A6" s="5" t="s">
        <v>12</v>
      </c>
      <c r="B6" s="2">
        <v>3.0053999999999998</v>
      </c>
      <c r="C6" s="2">
        <v>6.0015999999999998</v>
      </c>
      <c r="D6" s="2"/>
    </row>
    <row r="7" spans="1:4" x14ac:dyDescent="0.25">
      <c r="A7" s="5" t="s">
        <v>244</v>
      </c>
      <c r="B7" s="2"/>
      <c r="C7" s="2"/>
      <c r="D7" s="2" t="s">
        <v>245</v>
      </c>
    </row>
    <row r="8" spans="1:4" x14ac:dyDescent="0.25">
      <c r="A8" s="5" t="s">
        <v>48</v>
      </c>
      <c r="B8" s="2">
        <v>4.2591000000000001</v>
      </c>
      <c r="C8" s="2">
        <v>8</v>
      </c>
      <c r="D8" s="2"/>
    </row>
    <row r="9" spans="1:4" x14ac:dyDescent="0.25">
      <c r="A9" s="5" t="s">
        <v>49</v>
      </c>
      <c r="B9" s="2">
        <v>3.0068999999999999</v>
      </c>
      <c r="C9" s="2">
        <v>8.0014000000000003</v>
      </c>
      <c r="D9" s="2"/>
    </row>
    <row r="10" spans="1:4" x14ac:dyDescent="0.25">
      <c r="A10" s="6" t="s">
        <v>20</v>
      </c>
      <c r="B10" s="2">
        <v>9.0550999999999995</v>
      </c>
      <c r="C10" s="2">
        <v>9.2672000000000008</v>
      </c>
      <c r="D10" s="2"/>
    </row>
    <row r="11" spans="1:4" x14ac:dyDescent="0.25">
      <c r="A11" s="7" t="s">
        <v>22</v>
      </c>
      <c r="B11" s="2"/>
      <c r="C11" s="2"/>
      <c r="D11" s="2" t="s">
        <v>243</v>
      </c>
    </row>
    <row r="12" spans="1:4" x14ac:dyDescent="0.25">
      <c r="A12" s="8" t="s">
        <v>24</v>
      </c>
      <c r="B12" s="2"/>
      <c r="C12" s="2"/>
      <c r="D12" s="2" t="s">
        <v>245</v>
      </c>
    </row>
    <row r="13" spans="1:4" x14ac:dyDescent="0.25">
      <c r="A13" s="8" t="s">
        <v>26</v>
      </c>
      <c r="B13" s="2"/>
      <c r="C13" s="2"/>
      <c r="D13" s="2" t="s">
        <v>245</v>
      </c>
    </row>
    <row r="14" spans="1:4" x14ac:dyDescent="0.25">
      <c r="A14" s="8" t="s">
        <v>28</v>
      </c>
      <c r="B14" s="2"/>
      <c r="C14" s="2"/>
      <c r="D14" s="2" t="s">
        <v>245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4"/>
  <sheetViews>
    <sheetView workbookViewId="0"/>
  </sheetViews>
  <sheetFormatPr baseColWidth="10" defaultColWidth="11.42578125" defaultRowHeight="15" x14ac:dyDescent="0.25"/>
  <cols>
    <col min="4" max="4" width="20.7109375" customWidth="1"/>
  </cols>
  <sheetData>
    <row r="1" spans="1:4" ht="48" customHeight="1" x14ac:dyDescent="0.25">
      <c r="A1" s="71" t="s">
        <v>238</v>
      </c>
      <c r="B1" s="71" t="s">
        <v>247</v>
      </c>
      <c r="C1" s="71"/>
      <c r="D1" s="71"/>
    </row>
    <row r="2" spans="1:4" x14ac:dyDescent="0.25">
      <c r="A2" s="71" t="s">
        <v>73</v>
      </c>
      <c r="B2" s="1" t="s">
        <v>240</v>
      </c>
      <c r="C2" s="1" t="s">
        <v>241</v>
      </c>
      <c r="D2" s="1" t="s">
        <v>242</v>
      </c>
    </row>
    <row r="3" spans="1:4" x14ac:dyDescent="0.25">
      <c r="A3" s="3" t="s">
        <v>6</v>
      </c>
      <c r="B3" s="2"/>
      <c r="C3" s="2"/>
      <c r="D3" s="2" t="s">
        <v>243</v>
      </c>
    </row>
    <row r="4" spans="1:4" x14ac:dyDescent="0.25">
      <c r="A4" s="4" t="s">
        <v>8</v>
      </c>
      <c r="B4" s="2">
        <v>0.84889999999999999</v>
      </c>
      <c r="C4" s="2">
        <v>1.9795</v>
      </c>
      <c r="D4" s="2"/>
    </row>
    <row r="5" spans="1:4" x14ac:dyDescent="0.25">
      <c r="A5" s="4" t="s">
        <v>10</v>
      </c>
      <c r="B5" s="2">
        <v>0.84899999999999998</v>
      </c>
      <c r="C5" s="2">
        <v>1.9805999999999999</v>
      </c>
      <c r="D5" s="2"/>
    </row>
    <row r="6" spans="1:4" x14ac:dyDescent="0.25">
      <c r="A6" s="5" t="s">
        <v>12</v>
      </c>
      <c r="B6" s="2">
        <v>0.84970000000000001</v>
      </c>
      <c r="C6" s="2">
        <v>1.6968000000000001</v>
      </c>
      <c r="D6" s="2"/>
    </row>
    <row r="7" spans="1:4" x14ac:dyDescent="0.25">
      <c r="A7" s="5" t="s">
        <v>244</v>
      </c>
      <c r="B7" s="2"/>
      <c r="C7" s="2"/>
      <c r="D7" s="2" t="s">
        <v>245</v>
      </c>
    </row>
    <row r="8" spans="1:4" x14ac:dyDescent="0.25">
      <c r="A8" s="5" t="s">
        <v>48</v>
      </c>
      <c r="B8" s="2">
        <v>1.2040999999999999</v>
      </c>
      <c r="C8" s="2">
        <v>2.2618</v>
      </c>
      <c r="D8" s="2"/>
    </row>
    <row r="9" spans="1:4" x14ac:dyDescent="0.25">
      <c r="A9" s="5" t="s">
        <v>49</v>
      </c>
      <c r="B9" s="2">
        <v>0.85009999999999997</v>
      </c>
      <c r="C9" s="2">
        <v>2.2622</v>
      </c>
      <c r="D9" s="2"/>
    </row>
    <row r="10" spans="1:4" x14ac:dyDescent="0.25">
      <c r="A10" s="6" t="s">
        <v>20</v>
      </c>
      <c r="B10" s="2">
        <v>2.5600999999999998</v>
      </c>
      <c r="C10" s="2">
        <v>2.62</v>
      </c>
      <c r="D10" s="2"/>
    </row>
    <row r="11" spans="1:4" x14ac:dyDescent="0.25">
      <c r="A11" s="7" t="s">
        <v>22</v>
      </c>
      <c r="B11" s="2"/>
      <c r="C11" s="2"/>
      <c r="D11" s="2" t="s">
        <v>243</v>
      </c>
    </row>
    <row r="12" spans="1:4" x14ac:dyDescent="0.25">
      <c r="A12" s="8" t="s">
        <v>24</v>
      </c>
      <c r="B12" s="2"/>
      <c r="C12" s="2"/>
      <c r="D12" s="2" t="s">
        <v>245</v>
      </c>
    </row>
    <row r="13" spans="1:4" x14ac:dyDescent="0.25">
      <c r="A13" s="8" t="s">
        <v>26</v>
      </c>
      <c r="B13" s="2"/>
      <c r="C13" s="2"/>
      <c r="D13" s="2" t="s">
        <v>245</v>
      </c>
    </row>
    <row r="14" spans="1:4" x14ac:dyDescent="0.25">
      <c r="A14" s="8" t="s">
        <v>28</v>
      </c>
      <c r="B14" s="2"/>
      <c r="C14" s="2"/>
      <c r="D14" s="2" t="s">
        <v>245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"/>
  <sheetViews>
    <sheetView workbookViewId="0"/>
  </sheetViews>
  <sheetFormatPr baseColWidth="10" defaultColWidth="11.42578125" defaultRowHeight="15" x14ac:dyDescent="0.25"/>
  <cols>
    <col min="4" max="4" width="20.7109375" customWidth="1"/>
  </cols>
  <sheetData>
    <row r="1" spans="1:4" ht="48" customHeight="1" x14ac:dyDescent="0.25">
      <c r="A1" s="71" t="s">
        <v>238</v>
      </c>
      <c r="B1" s="71" t="s">
        <v>248</v>
      </c>
      <c r="C1" s="71"/>
      <c r="D1" s="71"/>
    </row>
    <row r="2" spans="1:4" x14ac:dyDescent="0.25">
      <c r="A2" s="71" t="s">
        <v>73</v>
      </c>
      <c r="B2" s="1" t="s">
        <v>240</v>
      </c>
      <c r="C2" s="1" t="s">
        <v>241</v>
      </c>
      <c r="D2" s="1" t="s">
        <v>242</v>
      </c>
    </row>
    <row r="3" spans="1:4" x14ac:dyDescent="0.25">
      <c r="A3" s="3" t="s">
        <v>6</v>
      </c>
      <c r="B3" s="2"/>
      <c r="C3" s="2"/>
      <c r="D3" s="2" t="s">
        <v>243</v>
      </c>
    </row>
    <row r="4" spans="1:4" x14ac:dyDescent="0.25">
      <c r="A4" s="4" t="s">
        <v>8</v>
      </c>
      <c r="B4" s="2">
        <v>8.0999999999999996E-3</v>
      </c>
      <c r="C4" s="2">
        <v>8.0999999999999996E-3</v>
      </c>
      <c r="D4" s="2"/>
    </row>
    <row r="5" spans="1:4" x14ac:dyDescent="0.25">
      <c r="A5" s="4" t="s">
        <v>10</v>
      </c>
      <c r="B5" s="2">
        <v>8.0999999999999996E-3</v>
      </c>
      <c r="C5" s="2">
        <v>8.0999999999999996E-3</v>
      </c>
      <c r="D5" s="2"/>
    </row>
    <row r="6" spans="1:4" x14ac:dyDescent="0.25">
      <c r="A6" s="5" t="s">
        <v>12</v>
      </c>
      <c r="B6" s="2">
        <v>8.0999999999999996E-3</v>
      </c>
      <c r="C6" s="2">
        <v>8.0999999999999996E-3</v>
      </c>
      <c r="D6" s="2"/>
    </row>
    <row r="7" spans="1:4" x14ac:dyDescent="0.25">
      <c r="A7" s="5" t="s">
        <v>244</v>
      </c>
      <c r="B7" s="2"/>
      <c r="C7" s="2"/>
      <c r="D7" s="2" t="s">
        <v>245</v>
      </c>
    </row>
    <row r="8" spans="1:4" x14ac:dyDescent="0.25">
      <c r="A8" s="5" t="s">
        <v>48</v>
      </c>
      <c r="B8" s="2">
        <v>8.0999999999999996E-3</v>
      </c>
      <c r="C8" s="2">
        <v>8.0999999999999996E-3</v>
      </c>
      <c r="D8" s="2"/>
    </row>
    <row r="9" spans="1:4" x14ac:dyDescent="0.25">
      <c r="A9" s="5" t="s">
        <v>49</v>
      </c>
      <c r="B9" s="2">
        <v>8.0999999999999996E-3</v>
      </c>
      <c r="C9" s="2">
        <v>8.0999999999999996E-3</v>
      </c>
      <c r="D9" s="2"/>
    </row>
    <row r="10" spans="1:4" x14ac:dyDescent="0.25">
      <c r="A10" s="6" t="s">
        <v>20</v>
      </c>
      <c r="B10" s="2">
        <v>8.0999999999999996E-3</v>
      </c>
      <c r="C10" s="2">
        <v>8.0999999999999996E-3</v>
      </c>
      <c r="D10" s="2"/>
    </row>
    <row r="11" spans="1:4" x14ac:dyDescent="0.25">
      <c r="A11" s="7" t="s">
        <v>22</v>
      </c>
      <c r="B11" s="2"/>
      <c r="C11" s="2"/>
      <c r="D11" s="2" t="s">
        <v>243</v>
      </c>
    </row>
    <row r="12" spans="1:4" x14ac:dyDescent="0.25">
      <c r="A12" s="8" t="s">
        <v>24</v>
      </c>
      <c r="B12" s="2"/>
      <c r="C12" s="2"/>
      <c r="D12" s="2" t="s">
        <v>245</v>
      </c>
    </row>
    <row r="13" spans="1:4" x14ac:dyDescent="0.25">
      <c r="A13" s="8" t="s">
        <v>26</v>
      </c>
      <c r="B13" s="2"/>
      <c r="C13" s="2"/>
      <c r="D13" s="2" t="s">
        <v>245</v>
      </c>
    </row>
    <row r="14" spans="1:4" x14ac:dyDescent="0.25">
      <c r="A14" s="8" t="s">
        <v>28</v>
      </c>
      <c r="B14" s="2"/>
      <c r="C14" s="2"/>
      <c r="D14" s="2" t="s">
        <v>245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workbookViewId="0"/>
  </sheetViews>
  <sheetFormatPr baseColWidth="10" defaultColWidth="11.42578125" defaultRowHeight="15" x14ac:dyDescent="0.25"/>
  <cols>
    <col min="4" max="4" width="20.7109375" customWidth="1"/>
  </cols>
  <sheetData>
    <row r="1" spans="1:4" ht="48" customHeight="1" x14ac:dyDescent="0.25">
      <c r="A1" s="71" t="s">
        <v>238</v>
      </c>
      <c r="B1" s="71" t="s">
        <v>249</v>
      </c>
      <c r="C1" s="71"/>
      <c r="D1" s="71"/>
    </row>
    <row r="2" spans="1:4" x14ac:dyDescent="0.25">
      <c r="A2" s="71" t="s">
        <v>73</v>
      </c>
      <c r="B2" s="1" t="s">
        <v>240</v>
      </c>
      <c r="C2" s="1" t="s">
        <v>241</v>
      </c>
      <c r="D2" s="1" t="s">
        <v>242</v>
      </c>
    </row>
    <row r="3" spans="1:4" x14ac:dyDescent="0.25">
      <c r="A3" s="3" t="s">
        <v>6</v>
      </c>
      <c r="B3" s="2"/>
      <c r="C3" s="2"/>
      <c r="D3" s="2" t="s">
        <v>243</v>
      </c>
    </row>
    <row r="4" spans="1:4" x14ac:dyDescent="0.25">
      <c r="A4" s="4" t="s">
        <v>8</v>
      </c>
      <c r="B4" s="2">
        <v>1.9900000000000001E-2</v>
      </c>
      <c r="C4" s="2">
        <v>5.79E-2</v>
      </c>
      <c r="D4" s="2"/>
    </row>
    <row r="5" spans="1:4" x14ac:dyDescent="0.25">
      <c r="A5" s="4" t="s">
        <v>10</v>
      </c>
      <c r="B5" s="2">
        <v>1.9900000000000001E-2</v>
      </c>
      <c r="C5" s="2">
        <v>5.8299999999999998E-2</v>
      </c>
      <c r="D5" s="2"/>
    </row>
    <row r="6" spans="1:4" x14ac:dyDescent="0.25">
      <c r="A6" s="5" t="s">
        <v>12</v>
      </c>
      <c r="B6" s="2">
        <v>1.9900000000000001E-2</v>
      </c>
      <c r="C6" s="2">
        <v>5.5500000000000001E-2</v>
      </c>
      <c r="D6" s="2"/>
    </row>
    <row r="7" spans="1:4" x14ac:dyDescent="0.25">
      <c r="A7" s="5" t="s">
        <v>244</v>
      </c>
      <c r="B7" s="2"/>
      <c r="C7" s="2"/>
      <c r="D7" s="2" t="s">
        <v>245</v>
      </c>
    </row>
    <row r="8" spans="1:4" x14ac:dyDescent="0.25">
      <c r="A8" s="5" t="s">
        <v>48</v>
      </c>
      <c r="B8" s="2">
        <v>1.9900000000000001E-2</v>
      </c>
      <c r="C8" s="2">
        <v>6.2100000000000002E-2</v>
      </c>
      <c r="D8" s="2"/>
    </row>
    <row r="9" spans="1:4" x14ac:dyDescent="0.25">
      <c r="A9" s="5" t="s">
        <v>49</v>
      </c>
      <c r="B9" s="2">
        <v>1.9900000000000001E-2</v>
      </c>
      <c r="C9" s="2">
        <v>7.7799999999999994E-2</v>
      </c>
      <c r="D9" s="2"/>
    </row>
    <row r="10" spans="1:4" x14ac:dyDescent="0.25">
      <c r="A10" s="6" t="s">
        <v>20</v>
      </c>
      <c r="B10" s="2">
        <v>1.9900000000000001E-2</v>
      </c>
      <c r="C10" s="2">
        <v>4.2200000000000001E-2</v>
      </c>
      <c r="D10" s="2"/>
    </row>
    <row r="11" spans="1:4" x14ac:dyDescent="0.25">
      <c r="A11" s="7" t="s">
        <v>22</v>
      </c>
      <c r="B11" s="2"/>
      <c r="C11" s="2"/>
      <c r="D11" s="2" t="s">
        <v>243</v>
      </c>
    </row>
    <row r="12" spans="1:4" x14ac:dyDescent="0.25">
      <c r="A12" s="8" t="s">
        <v>24</v>
      </c>
      <c r="B12" s="2"/>
      <c r="C12" s="2"/>
      <c r="D12" s="2" t="s">
        <v>245</v>
      </c>
    </row>
    <row r="13" spans="1:4" x14ac:dyDescent="0.25">
      <c r="A13" s="8" t="s">
        <v>26</v>
      </c>
      <c r="B13" s="2"/>
      <c r="C13" s="2"/>
      <c r="D13" s="2" t="s">
        <v>245</v>
      </c>
    </row>
    <row r="14" spans="1:4" x14ac:dyDescent="0.25">
      <c r="A14" s="8" t="s">
        <v>28</v>
      </c>
      <c r="B14" s="2"/>
      <c r="C14" s="2"/>
      <c r="D14" s="2" t="s">
        <v>245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2024-12-09T22:53:06+00:00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AF3C59-AAC8-4E3B-A7AD-7374D55183BE}">
  <ds:schemaRefs>
    <ds:schemaRef ds:uri="http://purl.org/dc/terms/"/>
    <ds:schemaRef ds:uri="http://schemas.microsoft.com/office/2006/documentManagement/types"/>
    <ds:schemaRef ds:uri="a90b905c-b97c-428b-8612-fd2117087ed6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169dfd1c-4089-4e06-927d-add0534611c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9B139F5-9D96-4D6F-A29E-ADD0E46B55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6A93B2-CC6D-4EB4-9153-2F80C540F3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UFH</vt:lpstr>
      <vt:lpstr>Aptitud</vt:lpstr>
      <vt:lpstr>PortafoliosSistema</vt:lpstr>
      <vt:lpstr>NDT TT</vt:lpstr>
      <vt:lpstr>AMR</vt:lpstr>
      <vt:lpstr>E-ECE</vt:lpstr>
      <vt:lpstr>E-EC</vt:lpstr>
      <vt:lpstr>E-Vivienda</vt:lpstr>
      <vt:lpstr>E-Infraestructura</vt:lpstr>
      <vt:lpstr>UAF</vt:lpstr>
      <vt:lpstr>adjudicabilidad_UAF-UFH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Maria Antonia Forero Perdomo</cp:lastModifiedBy>
  <cp:revision/>
  <dcterms:created xsi:type="dcterms:W3CDTF">2024-12-09T22:39:05Z</dcterms:created>
  <dcterms:modified xsi:type="dcterms:W3CDTF">2024-12-23T17:56:24Z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